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56" activeTab="4"/>
  </bookViews>
  <sheets>
    <sheet name="U-11" sheetId="1" r:id="rId1"/>
    <sheet name="U-13" sheetId="2" r:id="rId2"/>
    <sheet name="U-15" sheetId="3" r:id="rId3"/>
    <sheet name="U-17" sheetId="4" r:id="rId4"/>
    <sheet name="Suaugusieji" sheetId="5" r:id="rId5"/>
    <sheet name="Meistrai" sheetId="6" r:id="rId6"/>
    <sheet name="Merginos" sheetId="7" r:id="rId7"/>
    <sheet name="Mergaitės" sheetId="8" r:id="rId8"/>
  </sheets>
  <definedNames/>
  <calcPr fullCalcOnLoad="1"/>
</workbook>
</file>

<file path=xl/sharedStrings.xml><?xml version="1.0" encoding="utf-8"?>
<sst xmlns="http://schemas.openxmlformats.org/spreadsheetml/2006/main" count="1579" uniqueCount="573">
  <si>
    <t>Eil.Nr.</t>
  </si>
  <si>
    <t>Vardas</t>
  </si>
  <si>
    <t>Pavardė</t>
  </si>
  <si>
    <t xml:space="preserve">Miestas </t>
  </si>
  <si>
    <t>Klubas</t>
  </si>
  <si>
    <t>Treneris</t>
  </si>
  <si>
    <t>Viso taškų</t>
  </si>
  <si>
    <t>Arijus</t>
  </si>
  <si>
    <t>Augūnas</t>
  </si>
  <si>
    <t>Ukmergė</t>
  </si>
  <si>
    <t>Ukmergės dziu.kl.</t>
  </si>
  <si>
    <t>A.Sakas</t>
  </si>
  <si>
    <t>Daniel</t>
  </si>
  <si>
    <t>Vilnius</t>
  </si>
  <si>
    <t>Pankratos</t>
  </si>
  <si>
    <t>K.Mokšin</t>
  </si>
  <si>
    <t>Oleg</t>
  </si>
  <si>
    <t>Tautvydas</t>
  </si>
  <si>
    <t>Arminas</t>
  </si>
  <si>
    <t>Tamošaitis</t>
  </si>
  <si>
    <t>Kipras</t>
  </si>
  <si>
    <t>Nojus</t>
  </si>
  <si>
    <t>Šakiai</t>
  </si>
  <si>
    <t>Ošimas</t>
  </si>
  <si>
    <t>V.Smirnovas</t>
  </si>
  <si>
    <t>Konstantin</t>
  </si>
  <si>
    <t>Erikas</t>
  </si>
  <si>
    <t>Edvin</t>
  </si>
  <si>
    <t>Matas</t>
  </si>
  <si>
    <t>Pikauskas</t>
  </si>
  <si>
    <t>Martynas</t>
  </si>
  <si>
    <t>Aukštuolis</t>
  </si>
  <si>
    <t>Patrik</t>
  </si>
  <si>
    <t>Kumpickij</t>
  </si>
  <si>
    <t>Naglis</t>
  </si>
  <si>
    <t>Ukmergės dziud.kl.</t>
  </si>
  <si>
    <t>Jonava</t>
  </si>
  <si>
    <t>Ignas</t>
  </si>
  <si>
    <t>Afanasjev</t>
  </si>
  <si>
    <t>K.Mokshin</t>
  </si>
  <si>
    <t>Vakaris</t>
  </si>
  <si>
    <t>Kolosovas</t>
  </si>
  <si>
    <t>Pestov</t>
  </si>
  <si>
    <t>R.Piepolis</t>
  </si>
  <si>
    <t>KMC Smauglys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</si>
  <si>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</si>
  <si>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</si>
  <si>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</si>
  <si>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</si>
  <si>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</si>
  <si>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</si>
  <si>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</si>
  <si>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</si>
  <si>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</si>
  <si>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</si>
  <si>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</si>
  <si>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</si>
  <si>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</si>
  <si>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</si>
  <si>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</si>
  <si>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</si>
  <si>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</si>
  <si>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</si>
  <si>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</si>
  <si>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</si>
  <si>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</si>
  <si>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</si>
  <si>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</si>
  <si>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</si>
  <si>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</si>
  <si>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</si>
  <si>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</si>
  <si>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</si>
  <si>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</si>
  <si>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</si>
  <si>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</si>
  <si>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</si>
  <si>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</si>
  <si>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</si>
  <si>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</si>
  <si>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</si>
  <si>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Kaunas</t>
  </si>
  <si>
    <t>Deividas</t>
  </si>
  <si>
    <t>Modestas</t>
  </si>
  <si>
    <t>Kašėta</t>
  </si>
  <si>
    <t>Artūras</t>
  </si>
  <si>
    <t>Ukmergės dz.kl.</t>
  </si>
  <si>
    <t>R.Naruševičius</t>
  </si>
  <si>
    <t>Miestas/šalis</t>
  </si>
  <si>
    <t xml:space="preserve"> </t>
  </si>
  <si>
    <t>Mokšin</t>
  </si>
  <si>
    <t xml:space="preserve">Marius </t>
  </si>
  <si>
    <t>Ukmergės dziudo kl.</t>
  </si>
  <si>
    <t>Renatas</t>
  </si>
  <si>
    <t>Buškus</t>
  </si>
  <si>
    <t>Albertas</t>
  </si>
  <si>
    <t xml:space="preserve">                                                        LGF sportininkių reitingai 2017</t>
  </si>
  <si>
    <t xml:space="preserve">                                        Merginos</t>
  </si>
  <si>
    <t>Janušytė</t>
  </si>
  <si>
    <t xml:space="preserve">Vytautė </t>
  </si>
  <si>
    <t>Navickaitė</t>
  </si>
  <si>
    <t>Ariana</t>
  </si>
  <si>
    <t>Šuopytė</t>
  </si>
  <si>
    <t>E.Smonaitis</t>
  </si>
  <si>
    <t>Kristupas</t>
  </si>
  <si>
    <t>Aleksandrovič</t>
  </si>
  <si>
    <t>Fighter House</t>
  </si>
  <si>
    <t>D.Uktveris</t>
  </si>
  <si>
    <t xml:space="preserve">                                                        </t>
  </si>
  <si>
    <t>Panevezys open</t>
  </si>
  <si>
    <t>GIRLS U13</t>
  </si>
  <si>
    <t>Women</t>
  </si>
  <si>
    <t>Tomas</t>
  </si>
  <si>
    <t>Navickas</t>
  </si>
  <si>
    <t>U13</t>
  </si>
  <si>
    <t>Dovydas</t>
  </si>
  <si>
    <t>U15</t>
  </si>
  <si>
    <t>U17</t>
  </si>
  <si>
    <t>Adult Men</t>
  </si>
  <si>
    <t>Masters</t>
  </si>
  <si>
    <t>Rudokas</t>
  </si>
  <si>
    <t>Gabija</t>
  </si>
  <si>
    <t>Verkauskaitė</t>
  </si>
  <si>
    <t>Arlandas</t>
  </si>
  <si>
    <t>Miglė</t>
  </si>
  <si>
    <t>Nemanytė</t>
  </si>
  <si>
    <t>Faiteris</t>
  </si>
  <si>
    <t>A.Lukošiūnas ir T.Svirskis</t>
  </si>
  <si>
    <t>Sandra</t>
  </si>
  <si>
    <t>Bacevičiūtė</t>
  </si>
  <si>
    <t>Aleksandras</t>
  </si>
  <si>
    <t>Juzik</t>
  </si>
  <si>
    <t>Klaipėda</t>
  </si>
  <si>
    <t>A-Force BJJ</t>
  </si>
  <si>
    <t>Audra</t>
  </si>
  <si>
    <t>LT čemp.</t>
  </si>
  <si>
    <t>Gustė</t>
  </si>
  <si>
    <t>Kolkaitė</t>
  </si>
  <si>
    <t>T.Smirnovas</t>
  </si>
  <si>
    <t>Stankevič</t>
  </si>
  <si>
    <t xml:space="preserve">LT čemp.   </t>
  </si>
  <si>
    <t>RGA Klaipėda</t>
  </si>
  <si>
    <t>Taisija</t>
  </si>
  <si>
    <t>Gerasimovič</t>
  </si>
  <si>
    <t>Sofija</t>
  </si>
  <si>
    <t>Mokšina</t>
  </si>
  <si>
    <t>KMA "Python Team"</t>
  </si>
  <si>
    <t>Alan</t>
  </si>
  <si>
    <t>Tarasevič</t>
  </si>
  <si>
    <t>Timofei</t>
  </si>
  <si>
    <t>Adamov</t>
  </si>
  <si>
    <t>Kozlovskis</t>
  </si>
  <si>
    <t>N.Akmanavičius</t>
  </si>
  <si>
    <t>Nikita</t>
  </si>
  <si>
    <t>Tunkevič</t>
  </si>
  <si>
    <t>Atėnų Tigrai</t>
  </si>
  <si>
    <t>D.Karanauskas</t>
  </si>
  <si>
    <t>Eduard</t>
  </si>
  <si>
    <t>Vilius</t>
  </si>
  <si>
    <t>Girdenis</t>
  </si>
  <si>
    <t>Deimantas</t>
  </si>
  <si>
    <t>Serebrianskij</t>
  </si>
  <si>
    <t>KMA "Ptyhon Team"</t>
  </si>
  <si>
    <t>Michail</t>
  </si>
  <si>
    <t>Artiom</t>
  </si>
  <si>
    <t>Ilja</t>
  </si>
  <si>
    <t>Panov</t>
  </si>
  <si>
    <t>Danila</t>
  </si>
  <si>
    <t>Zacharov</t>
  </si>
  <si>
    <t>Učkuronis</t>
  </si>
  <si>
    <t>RGA Vilnius</t>
  </si>
  <si>
    <t>D.Girdiušas</t>
  </si>
  <si>
    <t>Šarūnas</t>
  </si>
  <si>
    <t>Sadauskas</t>
  </si>
  <si>
    <t>Smirnovas</t>
  </si>
  <si>
    <t>U11</t>
  </si>
  <si>
    <t>Ugnė</t>
  </si>
  <si>
    <t>Akmanavičiūtė</t>
  </si>
  <si>
    <t>Jurita</t>
  </si>
  <si>
    <t>Danielė</t>
  </si>
  <si>
    <t>Gurskaitė</t>
  </si>
  <si>
    <t>Titas</t>
  </si>
  <si>
    <t>Pupelis</t>
  </si>
  <si>
    <t>P.Žemrieta</t>
  </si>
  <si>
    <t>Paulius</t>
  </si>
  <si>
    <t>Palanga</t>
  </si>
  <si>
    <t>E.Cchebrovas</t>
  </si>
  <si>
    <t>Tichonovskij</t>
  </si>
  <si>
    <t>Emilis</t>
  </si>
  <si>
    <t>Ramaška</t>
  </si>
  <si>
    <t>Kajus</t>
  </si>
  <si>
    <t>Linartas</t>
  </si>
  <si>
    <t>Raigardas</t>
  </si>
  <si>
    <t>Karoblis</t>
  </si>
  <si>
    <t>Sakalauskas</t>
  </si>
  <si>
    <t>E.Simonaitis</t>
  </si>
  <si>
    <t>Martin</t>
  </si>
  <si>
    <t>Jakštys</t>
  </si>
  <si>
    <t>Šemis</t>
  </si>
  <si>
    <t>Makovskij</t>
  </si>
  <si>
    <t>Valatkevičius</t>
  </si>
  <si>
    <t>KMA/Python Team</t>
  </si>
  <si>
    <t>Atėnų tigrai</t>
  </si>
  <si>
    <t xml:space="preserve">Aleksandr </t>
  </si>
  <si>
    <t>M.Rudnickas, R.Zeniauskas</t>
  </si>
  <si>
    <t>Albertas Kašėta</t>
  </si>
  <si>
    <t>R.Naruševičius/T.Rimkevičius</t>
  </si>
  <si>
    <t>A-Force BJJ/Ottso gym</t>
  </si>
  <si>
    <t>Arėjas</t>
  </si>
  <si>
    <t>K.Muradov</t>
  </si>
  <si>
    <t>Vytautas</t>
  </si>
  <si>
    <t>Gaurilčikas</t>
  </si>
  <si>
    <t>Šiauliai</t>
  </si>
  <si>
    <t>M.Ušinskas</t>
  </si>
  <si>
    <t>Domantas</t>
  </si>
  <si>
    <t>Tadas</t>
  </si>
  <si>
    <t>Jonaitis</t>
  </si>
  <si>
    <t>Iran Mascarenhas</t>
  </si>
  <si>
    <t>Algirdas</t>
  </si>
  <si>
    <t>K.Smirnovas</t>
  </si>
  <si>
    <t>Lijana</t>
  </si>
  <si>
    <t>Kuncevič</t>
  </si>
  <si>
    <t>Kornelija</t>
  </si>
  <si>
    <t>Dedelaitė</t>
  </si>
  <si>
    <t>Paulina</t>
  </si>
  <si>
    <t>UDK</t>
  </si>
  <si>
    <t>Ieva</t>
  </si>
  <si>
    <t>Smirnovaitė</t>
  </si>
  <si>
    <t>Gabrielė</t>
  </si>
  <si>
    <t>Dolgovaitė</t>
  </si>
  <si>
    <t>Kevin</t>
  </si>
  <si>
    <t>Tajus</t>
  </si>
  <si>
    <t>Stankevičius</t>
  </si>
  <si>
    <t>Rapolas</t>
  </si>
  <si>
    <t>Putinauskas</t>
  </si>
  <si>
    <t>Matukas</t>
  </si>
  <si>
    <t>Ramil</t>
  </si>
  <si>
    <t>Amirov</t>
  </si>
  <si>
    <t>Kazlauskas</t>
  </si>
  <si>
    <t>Kaišiadorys</t>
  </si>
  <si>
    <t>Draugystė</t>
  </si>
  <si>
    <t>J.Kudrevičius</t>
  </si>
  <si>
    <t>Stragis</t>
  </si>
  <si>
    <t>Gutauskas</t>
  </si>
  <si>
    <t>Astijus</t>
  </si>
  <si>
    <t>Folmer</t>
  </si>
  <si>
    <t>Pakruojis</t>
  </si>
  <si>
    <t>Aleksandr</t>
  </si>
  <si>
    <t>Ernestas</t>
  </si>
  <si>
    <t>Grakavinas</t>
  </si>
  <si>
    <t>Jonas</t>
  </si>
  <si>
    <t>A.Kašėta</t>
  </si>
  <si>
    <t>Baltic</t>
  </si>
  <si>
    <t>Deimantė</t>
  </si>
  <si>
    <t>Aukštuolytė</t>
  </si>
  <si>
    <t>Katkauskaitė</t>
  </si>
  <si>
    <t>A-Force</t>
  </si>
  <si>
    <t>Sederevičius</t>
  </si>
  <si>
    <t>Janilėnis</t>
  </si>
  <si>
    <t>Klaipėdos r.</t>
  </si>
  <si>
    <t>Tigras</t>
  </si>
  <si>
    <t>S. Borčevskis</t>
  </si>
  <si>
    <t>Rubiežius</t>
  </si>
  <si>
    <t>Aušrys</t>
  </si>
  <si>
    <t>Vitkus</t>
  </si>
  <si>
    <t>S.Borčevskis</t>
  </si>
  <si>
    <t>Artur</t>
  </si>
  <si>
    <t>Dviliov</t>
  </si>
  <si>
    <t>Edvard</t>
  </si>
  <si>
    <t>Petrovič</t>
  </si>
  <si>
    <t>BALTIC</t>
  </si>
  <si>
    <t>Mindaugas</t>
  </si>
  <si>
    <t>M.Rudnickas</t>
  </si>
  <si>
    <t>Edvinas</t>
  </si>
  <si>
    <t>Regimantas</t>
  </si>
  <si>
    <t>Onusaitis</t>
  </si>
  <si>
    <t>Jakšys</t>
  </si>
  <si>
    <t>Tadd</t>
  </si>
  <si>
    <t>Ilgas</t>
  </si>
  <si>
    <t>Mascarenhas Team</t>
  </si>
  <si>
    <t>I.Mascarenhas</t>
  </si>
  <si>
    <t>Galdikas</t>
  </si>
  <si>
    <t>Estela</t>
  </si>
  <si>
    <t>Stankaitytė</t>
  </si>
  <si>
    <t>Peciulevičius</t>
  </si>
  <si>
    <t>Švenčionys</t>
  </si>
  <si>
    <t>Austėja</t>
  </si>
  <si>
    <t>Danisaitė</t>
  </si>
  <si>
    <t>Vakarė</t>
  </si>
  <si>
    <t>Jablonskytė</t>
  </si>
  <si>
    <t>Vytautė</t>
  </si>
  <si>
    <t>Girdenytė</t>
  </si>
  <si>
    <t>Airimas</t>
  </si>
  <si>
    <t>Ambruževičius</t>
  </si>
  <si>
    <t>Grečicho fight team</t>
  </si>
  <si>
    <t>S.Grečicho</t>
  </si>
  <si>
    <t>Dominykas</t>
  </si>
  <si>
    <t>Justas</t>
  </si>
  <si>
    <t>Mantas</t>
  </si>
  <si>
    <t>Dobrovolskis</t>
  </si>
  <si>
    <t>Figter House</t>
  </si>
  <si>
    <t>K.Juneika</t>
  </si>
  <si>
    <t>Binderis</t>
  </si>
  <si>
    <t>Ugnius</t>
  </si>
  <si>
    <t>Chromovas</t>
  </si>
  <si>
    <t>Liūto Narvas</t>
  </si>
  <si>
    <t>D.Burokas</t>
  </si>
  <si>
    <t>Basys</t>
  </si>
  <si>
    <t>Adrijus</t>
  </si>
  <si>
    <t>Kirilovas</t>
  </si>
  <si>
    <t>Vilhelmas</t>
  </si>
  <si>
    <t>Kasparas</t>
  </si>
  <si>
    <t>Grigorjevas</t>
  </si>
  <si>
    <t>Jaleziveta</t>
  </si>
  <si>
    <t>Panova</t>
  </si>
  <si>
    <t>Rūta</t>
  </si>
  <si>
    <t>Kulikauskaitė</t>
  </si>
  <si>
    <t>K.Smirnovas, T.Antanaitis</t>
  </si>
  <si>
    <t>Misiūnaitė</t>
  </si>
  <si>
    <t>Skorpionas-BJJ</t>
  </si>
  <si>
    <t>Jokubauskaitė</t>
  </si>
  <si>
    <t>Samanta</t>
  </si>
  <si>
    <t>Sažanytė</t>
  </si>
  <si>
    <t>Vilkaviškis</t>
  </si>
  <si>
    <t>R.Janavičius</t>
  </si>
  <si>
    <t>Erniūtė</t>
  </si>
  <si>
    <t>Vaida</t>
  </si>
  <si>
    <t>Valkauskaitė</t>
  </si>
  <si>
    <t>Užupis</t>
  </si>
  <si>
    <t>T.Antanaitis,K.Smirnovas</t>
  </si>
  <si>
    <t xml:space="preserve">Erik </t>
  </si>
  <si>
    <t>Stefanovič</t>
  </si>
  <si>
    <t>Tomfei</t>
  </si>
  <si>
    <t>Kultašev</t>
  </si>
  <si>
    <t>Adamavov</t>
  </si>
  <si>
    <t>Joris</t>
  </si>
  <si>
    <t>Grybas</t>
  </si>
  <si>
    <t>Martinkus</t>
  </si>
  <si>
    <t>Arnis</t>
  </si>
  <si>
    <t>Železniakas</t>
  </si>
  <si>
    <t>A.Lukošiūnas,T.Svirskis</t>
  </si>
  <si>
    <t>Dylan</t>
  </si>
  <si>
    <t>Ergardt</t>
  </si>
  <si>
    <t>Evaldas</t>
  </si>
  <si>
    <t>Patašius</t>
  </si>
  <si>
    <t>Erminas</t>
  </si>
  <si>
    <t>Atraškevičius</t>
  </si>
  <si>
    <t>Danielius</t>
  </si>
  <si>
    <t>Kozlovas</t>
  </si>
  <si>
    <t>Jasevičius</t>
  </si>
  <si>
    <t>Buikus</t>
  </si>
  <si>
    <t>Pavlovas</t>
  </si>
  <si>
    <t>A.Lukošiūnas</t>
  </si>
  <si>
    <t>Kazys</t>
  </si>
  <si>
    <t>Kazakevičius</t>
  </si>
  <si>
    <t>T.Svirskis, A.Lukošiūnas</t>
  </si>
  <si>
    <t>Misiulevičius</t>
  </si>
  <si>
    <t>Žilionis</t>
  </si>
  <si>
    <t>Pijus</t>
  </si>
  <si>
    <t>Beliackas</t>
  </si>
  <si>
    <t>Jasiūnas</t>
  </si>
  <si>
    <t>KMC "Smauglys"</t>
  </si>
  <si>
    <t>Vytenis</t>
  </si>
  <si>
    <t>Bružas</t>
  </si>
  <si>
    <t>Čiuladis</t>
  </si>
  <si>
    <t>Faiteris LT</t>
  </si>
  <si>
    <t>Pelenis</t>
  </si>
  <si>
    <t>Vladimir</t>
  </si>
  <si>
    <t>Koviazo</t>
  </si>
  <si>
    <t>Harry</t>
  </si>
  <si>
    <t>Gvidas</t>
  </si>
  <si>
    <t>Tamutis</t>
  </si>
  <si>
    <t>Švaikauskas</t>
  </si>
  <si>
    <t>T.Svirskis,A.Lulošiūnas</t>
  </si>
  <si>
    <t>Vlasislav</t>
  </si>
  <si>
    <t>Denis</t>
  </si>
  <si>
    <t>Maksimov</t>
  </si>
  <si>
    <t>Muchamed</t>
  </si>
  <si>
    <t>Mutalipov</t>
  </si>
  <si>
    <t>Stebuliauskas</t>
  </si>
  <si>
    <t>Alfredas</t>
  </si>
  <si>
    <t>Vilimavičius</t>
  </si>
  <si>
    <t>Prunskus</t>
  </si>
  <si>
    <t>Donatas</t>
  </si>
  <si>
    <t>Urbonas</t>
  </si>
  <si>
    <t>Markas</t>
  </si>
  <si>
    <t>Bražinskas</t>
  </si>
  <si>
    <t>Eligijus</t>
  </si>
  <si>
    <t>Bujokas</t>
  </si>
  <si>
    <t>Ščefanavičius</t>
  </si>
  <si>
    <t>Arnas</t>
  </si>
  <si>
    <t>Luščikas</t>
  </si>
  <si>
    <t>Marijampolė</t>
  </si>
  <si>
    <t>R.Janavičius,K.Smirnovas</t>
  </si>
  <si>
    <t>Rolandas</t>
  </si>
  <si>
    <t>Janavičius</t>
  </si>
  <si>
    <t>Amelija</t>
  </si>
  <si>
    <t>Kuzina</t>
  </si>
  <si>
    <t>Simona</t>
  </si>
  <si>
    <t>Sniegė</t>
  </si>
  <si>
    <t>Šidlauskaitė</t>
  </si>
  <si>
    <t>Čižiūnas</t>
  </si>
  <si>
    <t>Džiugas</t>
  </si>
  <si>
    <t>Zabukas</t>
  </si>
  <si>
    <t>Butkus</t>
  </si>
  <si>
    <t>Dikčius</t>
  </si>
  <si>
    <t>Anton</t>
  </si>
  <si>
    <t>Šakas</t>
  </si>
  <si>
    <t>Kulikauskas</t>
  </si>
  <si>
    <t>Krumžlys</t>
  </si>
  <si>
    <t>Vainius</t>
  </si>
  <si>
    <t>Giedraitis</t>
  </si>
  <si>
    <t>Saukaitis</t>
  </si>
  <si>
    <t>Gavrilovas</t>
  </si>
  <si>
    <t>Burdulis</t>
  </si>
  <si>
    <t xml:space="preserve">Faiteris  </t>
  </si>
  <si>
    <t>A.Lukošiūnas, T.Svirskis</t>
  </si>
  <si>
    <t>Milvydas</t>
  </si>
  <si>
    <t>Giraitis</t>
  </si>
  <si>
    <t>Klaipėda Open</t>
  </si>
  <si>
    <t>Karina</t>
  </si>
  <si>
    <t>Kardauskaitė</t>
  </si>
  <si>
    <t>Klaipėda open</t>
  </si>
  <si>
    <t>Airida</t>
  </si>
  <si>
    <t>Kupstaitė</t>
  </si>
  <si>
    <t>Kovos menų akademija</t>
  </si>
  <si>
    <t>N.Akmanavičius, A.Kašėta</t>
  </si>
  <si>
    <t>Kamila</t>
  </si>
  <si>
    <t>Pavlova</t>
  </si>
  <si>
    <t>Jokūbas</t>
  </si>
  <si>
    <t>K.Smirnovas,T.Antanaitis</t>
  </si>
  <si>
    <t>Eljotas</t>
  </si>
  <si>
    <t>Zaremba</t>
  </si>
  <si>
    <t>Šilutė</t>
  </si>
  <si>
    <t>Fight Club Elis</t>
  </si>
  <si>
    <t>A.Zaremba</t>
  </si>
  <si>
    <t>Nedas</t>
  </si>
  <si>
    <t>Šilkauskas</t>
  </si>
  <si>
    <t>Eimantas</t>
  </si>
  <si>
    <t>Dapkevičius</t>
  </si>
  <si>
    <t>Leveckis</t>
  </si>
  <si>
    <t>Paulauskas</t>
  </si>
  <si>
    <t>A Force</t>
  </si>
  <si>
    <t>Kamilis</t>
  </si>
  <si>
    <t>Bauža</t>
  </si>
  <si>
    <t>Grabys</t>
  </si>
  <si>
    <t>Šimoliūnas</t>
  </si>
  <si>
    <t>Rokas</t>
  </si>
  <si>
    <t>Joskaudas</t>
  </si>
  <si>
    <t>Čepaitis</t>
  </si>
  <si>
    <t>Laimutis</t>
  </si>
  <si>
    <t>Stonkus</t>
  </si>
  <si>
    <t>Augustas</t>
  </si>
  <si>
    <t>Bikmanas</t>
  </si>
  <si>
    <t>Vasilevičius</t>
  </si>
  <si>
    <t>Sajus</t>
  </si>
  <si>
    <t>Pečiūra</t>
  </si>
  <si>
    <t>Ričardas</t>
  </si>
  <si>
    <t>Palubinskas</t>
  </si>
  <si>
    <t>Toliušis</t>
  </si>
  <si>
    <t>Juras</t>
  </si>
  <si>
    <t>Reikertas</t>
  </si>
  <si>
    <t>Vaičys</t>
  </si>
  <si>
    <t xml:space="preserve">Saulius </t>
  </si>
  <si>
    <t>Limontas</t>
  </si>
  <si>
    <t>Lutador</t>
  </si>
  <si>
    <t>E.Slavinskas</t>
  </si>
  <si>
    <t>Rimkevičius</t>
  </si>
  <si>
    <t>Gustas</t>
  </si>
  <si>
    <t>Mileikis</t>
  </si>
  <si>
    <t>Saidas</t>
  </si>
  <si>
    <t>Michailovskij</t>
  </si>
  <si>
    <t>Pikūnas</t>
  </si>
  <si>
    <t>Davidavičius</t>
  </si>
  <si>
    <t>Petrauskas</t>
  </si>
  <si>
    <t>Ovidijus</t>
  </si>
  <si>
    <t>Eldaras</t>
  </si>
  <si>
    <t>Sutas</t>
  </si>
  <si>
    <t>Mikalauskas</t>
  </si>
  <si>
    <t>Jelgava</t>
  </si>
  <si>
    <t>Abromikas</t>
  </si>
  <si>
    <t>Vaičiulis</t>
  </si>
  <si>
    <t>Juškevičius</t>
  </si>
  <si>
    <t>V.Minelga</t>
  </si>
  <si>
    <t>RGA Klaip4da</t>
  </si>
  <si>
    <t>Maršinskas</t>
  </si>
  <si>
    <t>Neidas</t>
  </si>
  <si>
    <t>Kniukšta</t>
  </si>
  <si>
    <t>LGF Gi ratings 2022</t>
  </si>
  <si>
    <t>Katriel</t>
  </si>
  <si>
    <t>Rivkin</t>
  </si>
  <si>
    <t>Viktor</t>
  </si>
  <si>
    <t>Maksimenko</t>
  </si>
  <si>
    <t>A.Lukošiūnas,A.Kašėta</t>
  </si>
  <si>
    <t>Žaldaris</t>
  </si>
  <si>
    <t>Gataveckas</t>
  </si>
  <si>
    <t>Zolotariov</t>
  </si>
  <si>
    <t>Audrius</t>
  </si>
  <si>
    <t>Šamatauskas</t>
  </si>
  <si>
    <t xml:space="preserve">R.Janavičius </t>
  </si>
  <si>
    <t>Karolis</t>
  </si>
  <si>
    <t>Pipiras</t>
  </si>
  <si>
    <t>A Force BJJ</t>
  </si>
  <si>
    <t>Aurimas</t>
  </si>
  <si>
    <t>Girskis</t>
  </si>
  <si>
    <t>EČ</t>
  </si>
  <si>
    <t>Lukaitis</t>
  </si>
  <si>
    <t>Yamasaki BJJ-Ardonas</t>
  </si>
  <si>
    <t>Karol</t>
  </si>
  <si>
    <t>Januškevič</t>
  </si>
  <si>
    <t>Alise</t>
  </si>
  <si>
    <t>Šulca</t>
  </si>
  <si>
    <t>R.Jarmalonoks</t>
  </si>
  <si>
    <t>Raimonda</t>
  </si>
  <si>
    <t>Adomėnaitė</t>
  </si>
  <si>
    <t>Mečionis</t>
  </si>
  <si>
    <t>Antanavičius</t>
  </si>
  <si>
    <t>Veržbickas</t>
  </si>
  <si>
    <t>Laurynas</t>
  </si>
  <si>
    <t>Makaveckas</t>
  </si>
  <si>
    <t>A.Kašėta,A.Lukošiūnas</t>
  </si>
  <si>
    <t>Bartkus</t>
  </si>
  <si>
    <t>Teodoras</t>
  </si>
  <si>
    <t>Kovos menų akademija/Faiteris</t>
  </si>
  <si>
    <t>T.Antainaitis,K.Smirnovas</t>
  </si>
  <si>
    <t>Kirkutis</t>
  </si>
  <si>
    <t>Aleksej</t>
  </si>
  <si>
    <t>Zviozdkin</t>
  </si>
  <si>
    <t>Ščerba</t>
  </si>
  <si>
    <t>Švietimo ir sporto skyrius</t>
  </si>
  <si>
    <t>Dubrov</t>
  </si>
  <si>
    <t>Vaidas</t>
  </si>
  <si>
    <t>Garbulis</t>
  </si>
  <si>
    <t>Kuraev</t>
  </si>
  <si>
    <t>Gediminas</t>
  </si>
  <si>
    <t>Strumickas</t>
  </si>
  <si>
    <t>Vaitiekūnas</t>
  </si>
  <si>
    <t>Obolevičius</t>
  </si>
  <si>
    <t>Šiaulys</t>
  </si>
  <si>
    <t>Bakšys</t>
  </si>
  <si>
    <t>Kuzmin</t>
  </si>
  <si>
    <t>Stragauskas</t>
  </si>
  <si>
    <t>Fight club Elis</t>
  </si>
  <si>
    <t>Maslianikas</t>
  </si>
  <si>
    <t>Jiu Jitsu</t>
  </si>
  <si>
    <t>Gabrielius</t>
  </si>
  <si>
    <t>Mačys</t>
  </si>
  <si>
    <t>Motiejus</t>
  </si>
  <si>
    <t>V.Peciulevičius</t>
  </si>
  <si>
    <t>Margiris</t>
  </si>
  <si>
    <t>Muščinskas</t>
  </si>
  <si>
    <t>Pavydis</t>
  </si>
  <si>
    <t>Mackevičius</t>
  </si>
  <si>
    <t>Yamasaki academy</t>
  </si>
  <si>
    <t>Dainius</t>
  </si>
  <si>
    <t>Dumbliauskas</t>
  </si>
  <si>
    <t>Čelkis</t>
  </si>
  <si>
    <t>Sakovič</t>
  </si>
  <si>
    <t>Rytis</t>
  </si>
  <si>
    <t>Neniškis</t>
  </si>
  <si>
    <t>Gudas</t>
  </si>
  <si>
    <t>Ervinas</t>
  </si>
  <si>
    <t>Fokinas</t>
  </si>
  <si>
    <t>Litas</t>
  </si>
  <si>
    <t>Bajarūnas</t>
  </si>
  <si>
    <t>Bourdo</t>
  </si>
  <si>
    <t>Andrius</t>
  </si>
  <si>
    <t>Volfa</t>
  </si>
  <si>
    <t>Alčauskas</t>
  </si>
  <si>
    <t>Svitojus</t>
  </si>
  <si>
    <t>Remeikis</t>
  </si>
  <si>
    <t xml:space="preserve">Jiu Jitsu </t>
  </si>
  <si>
    <t>KMA/Faiteris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</si>
</sst>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€_-;\-* #,##0\ _€_-;_-* &quot;-&quot;\ _€_-;_-@_-"/>
    <numFmt numFmtId="181" formatCode="_-* #,##0.00\ _€_-;\-* #,##0.00\ _€_-;_-* &quot;-&quot;??\ _€_-;_-@_-"/>
    <numFmt numFmtId="182" formatCode="\$#,##0_);\(\$#,##0\)"/>
    <numFmt numFmtId="183" formatCode="\$#,##0_);[Red]\(\$#,##0\)"/>
    <numFmt numFmtId="184" formatCode="\$#,##0.00_);\(\$#,##0.00\)"/>
    <numFmt numFmtId="185" formatCode="\$#,##0.00_);[Red]\(\$#,##0.00\)"/>
  </numFmts>
  <fonts count="27">
    <font>
      <sz val="11"/>
      <color indexed="8"/>
      <name val="Calibri"/>
      <family val="0"/>
    </font>
    <font>
      <sz val="12"/>
      <name val="Times New Roman"/>
      <family val="0"/>
    </font>
    <font>
      <sz val="11"/>
      <color indexed="9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1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6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5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6" borderId="4" applyNumberFormat="0" applyAlignment="0" applyProtection="0"/>
    <xf numFmtId="0" fontId="7" fillId="7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16" borderId="5" applyNumberFormat="0" applyAlignment="0" applyProtection="0"/>
    <xf numFmtId="0" fontId="8" fillId="0" borderId="7" applyNumberFormat="0" applyFill="0" applyAlignment="0" applyProtection="0"/>
    <xf numFmtId="0" fontId="16" fillId="0" borderId="8" applyNumberFormat="0" applyFill="0" applyAlignment="0" applyProtection="0"/>
    <xf numFmtId="0" fontId="14" fillId="23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left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21" fillId="0" borderId="0" xfId="0" applyFont="1" applyAlignment="1">
      <alignment horizontal="left" inden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2" fillId="0" borderId="10" xfId="0" applyFont="1" applyBorder="1" applyAlignment="1">
      <alignment/>
    </xf>
    <xf numFmtId="2" fontId="21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1247775</xdr:colOff>
      <xdr:row>0</xdr:row>
      <xdr:rowOff>152400</xdr:rowOff>
    </xdr:from>
    <xdr:to>
      <xdr:col>7</xdr:col>
      <xdr:colOff>95250</xdr:colOff>
      <xdr:row>4</xdr:row>
      <xdr:rowOff>142875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52400"/>
          <a:ext cx="25431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9525</xdr:rowOff>
    </xdr:from>
    <xdr:to>
      <xdr:col>3</xdr:col>
      <xdr:colOff>123825</xdr:colOff>
      <xdr:row>4</xdr:row>
      <xdr:rowOff>123825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09550"/>
          <a:ext cx="23622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1</xdr:row>
      <xdr:rowOff>28575</xdr:rowOff>
    </xdr:from>
    <xdr:to>
      <xdr:col>3</xdr:col>
      <xdr:colOff>561975</xdr:colOff>
      <xdr:row>4</xdr:row>
      <xdr:rowOff>190500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28600"/>
          <a:ext cx="25050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</xdr:row>
      <xdr:rowOff>133350</xdr:rowOff>
    </xdr:from>
    <xdr:to>
      <xdr:col>3</xdr:col>
      <xdr:colOff>647700</xdr:colOff>
      <xdr:row>5</xdr:row>
      <xdr:rowOff>161925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33375"/>
          <a:ext cx="27432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1</xdr:row>
      <xdr:rowOff>38100</xdr:rowOff>
    </xdr:from>
    <xdr:to>
      <xdr:col>3</xdr:col>
      <xdr:colOff>76200</xdr:colOff>
      <xdr:row>3</xdr:row>
      <xdr:rowOff>161925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38125"/>
          <a:ext cx="1724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866775</xdr:colOff>
      <xdr:row>1</xdr:row>
      <xdr:rowOff>57150</xdr:rowOff>
    </xdr:from>
    <xdr:to>
      <xdr:col>8</xdr:col>
      <xdr:colOff>133350</xdr:colOff>
      <xdr:row>5</xdr:row>
      <xdr:rowOff>0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57175"/>
          <a:ext cx="2400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1</xdr:row>
      <xdr:rowOff>95250</xdr:rowOff>
    </xdr:from>
    <xdr:to>
      <xdr:col>2</xdr:col>
      <xdr:colOff>876300</xdr:colOff>
      <xdr:row>3</xdr:row>
      <xdr:rowOff>123825</xdr:rowOff>
    </xdr:to>
    <xdr:pic>
      <xdr:nvPicPr>
        <xdr:cNvPr id="1" name="Paveikslėli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95275"/>
          <a:ext cx="1371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60"/>
  <sheetViews>
    <sheetView zoomScalePageLayoutView="0" workbookViewId="0" topLeftCell="A1">
      <selection activeCell="E69" sqref="E69"/>
    </sheetView>
  </sheetViews>
  <sheetFormatPr defaultColWidth="9.140625" defaultRowHeight="15"/>
  <cols>
    <col min="1" max="1" width="6.00390625" style="1" customWidth="1"/>
    <col min="2" max="2" width="16.7109375" style="1" customWidth="1"/>
    <col min="3" max="3" width="16.8515625" style="1" customWidth="1"/>
    <col min="4" max="4" width="12.57421875" style="1" customWidth="1"/>
    <col min="5" max="5" width="27.00390625" style="1" customWidth="1"/>
    <col min="6" max="6" width="20.8515625" style="1" customWidth="1"/>
    <col min="7" max="7" width="7.7109375" style="2" customWidth="1"/>
    <col min="8" max="8" width="12.28125" style="2" customWidth="1"/>
    <col min="9" max="9" width="11.57421875" style="2" bestFit="1" customWidth="1"/>
    <col min="10" max="10" width="11.57421875" style="2" customWidth="1"/>
    <col min="11" max="11" width="12.8515625" style="3" customWidth="1"/>
    <col min="12" max="12" width="14.00390625" style="2" customWidth="1"/>
    <col min="13" max="13" width="15.421875" style="1" hidden="1" customWidth="1"/>
    <col min="14" max="14" width="12.8515625" style="1" hidden="1" customWidth="1"/>
    <col min="15" max="15" width="13.140625" style="1" customWidth="1"/>
    <col min="16" max="16" width="10.421875" style="1" customWidth="1"/>
    <col min="17" max="17" width="12.8515625" style="1" customWidth="1"/>
    <col min="18" max="18" width="13.140625" style="1" customWidth="1"/>
    <col min="19" max="19" width="9.28125" style="1" customWidth="1"/>
    <col min="20" max="20" width="7.57421875" style="1" customWidth="1"/>
    <col min="21" max="21" width="8.8515625" style="1" customWidth="1"/>
    <col min="22" max="22" width="12.421875" style="1" customWidth="1"/>
    <col min="23" max="23" width="26.421875" style="1" customWidth="1"/>
    <col min="24" max="30" width="0" style="1" hidden="1" customWidth="1"/>
    <col min="31" max="16384" width="9.140625" style="1" customWidth="1"/>
  </cols>
  <sheetData>
    <row r="2" ht="15">
      <c r="E2" s="1" t="s">
        <v>488</v>
      </c>
    </row>
    <row r="4" ht="15">
      <c r="E4" s="1" t="s">
        <v>175</v>
      </c>
    </row>
    <row r="6" spans="1:24" ht="15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4" t="s">
        <v>6</v>
      </c>
      <c r="H6" s="6" t="s">
        <v>135</v>
      </c>
      <c r="I6" s="7" t="s">
        <v>9</v>
      </c>
      <c r="J6" s="7" t="s">
        <v>422</v>
      </c>
      <c r="K6" s="8" t="s">
        <v>252</v>
      </c>
      <c r="L6" s="8" t="s">
        <v>544</v>
      </c>
      <c r="M6" s="8"/>
      <c r="N6" s="9"/>
      <c r="O6" s="10"/>
      <c r="P6" s="10"/>
      <c r="X6" s="1" t="s">
        <v>109</v>
      </c>
    </row>
    <row r="7" spans="1:16" s="19" customFormat="1" ht="18" customHeight="1">
      <c r="A7" s="11">
        <v>1</v>
      </c>
      <c r="B7" s="12" t="s">
        <v>34</v>
      </c>
      <c r="C7" s="13" t="s">
        <v>194</v>
      </c>
      <c r="D7" s="13" t="s">
        <v>13</v>
      </c>
      <c r="E7" s="13" t="s">
        <v>44</v>
      </c>
      <c r="F7" s="13" t="s">
        <v>138</v>
      </c>
      <c r="G7" s="14">
        <f aca="true" t="shared" si="0" ref="G7:G14">SUM(H7,I7,K7,L7,M7,N7,J7)</f>
        <v>212</v>
      </c>
      <c r="H7" s="14">
        <v>24</v>
      </c>
      <c r="I7" s="15">
        <f>24+24</f>
        <v>48</v>
      </c>
      <c r="J7" s="15">
        <v>4</v>
      </c>
      <c r="K7" s="14">
        <f>48+64</f>
        <v>112</v>
      </c>
      <c r="L7" s="14">
        <v>24</v>
      </c>
      <c r="M7" s="13"/>
      <c r="N7" s="16"/>
      <c r="O7" s="17"/>
      <c r="P7" s="18"/>
    </row>
    <row r="8" spans="1:16" s="19" customFormat="1" ht="21" customHeight="1">
      <c r="A8" s="11">
        <v>2</v>
      </c>
      <c r="B8" s="12" t="s">
        <v>115</v>
      </c>
      <c r="C8" s="13" t="s">
        <v>350</v>
      </c>
      <c r="D8" s="13" t="s">
        <v>22</v>
      </c>
      <c r="E8" s="13" t="s">
        <v>134</v>
      </c>
      <c r="F8" s="13" t="s">
        <v>329</v>
      </c>
      <c r="G8" s="14">
        <f>SUM(H8,I8,K8,L8,M8,N8,J8)</f>
        <v>134</v>
      </c>
      <c r="H8" s="14">
        <v>24</v>
      </c>
      <c r="I8" s="15">
        <v>24</v>
      </c>
      <c r="J8" s="15">
        <v>4</v>
      </c>
      <c r="K8" s="14">
        <v>64</v>
      </c>
      <c r="L8" s="14">
        <v>18</v>
      </c>
      <c r="M8" s="13"/>
      <c r="N8" s="16"/>
      <c r="O8" s="17"/>
      <c r="P8" s="18"/>
    </row>
    <row r="9" spans="1:16" s="19" customFormat="1" ht="22.5" customHeight="1">
      <c r="A9" s="11">
        <v>3</v>
      </c>
      <c r="B9" s="12" t="s">
        <v>190</v>
      </c>
      <c r="C9" s="13" t="s">
        <v>191</v>
      </c>
      <c r="D9" s="13" t="s">
        <v>9</v>
      </c>
      <c r="E9" s="13" t="s">
        <v>10</v>
      </c>
      <c r="F9" s="13" t="s">
        <v>103</v>
      </c>
      <c r="G9" s="14">
        <f t="shared" si="0"/>
        <v>116</v>
      </c>
      <c r="H9" s="14">
        <v>24</v>
      </c>
      <c r="I9" s="15">
        <v>24</v>
      </c>
      <c r="J9" s="15">
        <v>4</v>
      </c>
      <c r="K9" s="14">
        <v>64</v>
      </c>
      <c r="L9" s="14"/>
      <c r="M9" s="13"/>
      <c r="N9" s="14"/>
      <c r="O9" s="17"/>
      <c r="P9" s="18"/>
    </row>
    <row r="10" spans="1:16" s="19" customFormat="1" ht="22.5" customHeight="1">
      <c r="A10" s="11">
        <v>4</v>
      </c>
      <c r="B10" s="12" t="s">
        <v>153</v>
      </c>
      <c r="C10" s="13" t="s">
        <v>154</v>
      </c>
      <c r="D10" s="13" t="s">
        <v>13</v>
      </c>
      <c r="E10" s="13" t="s">
        <v>155</v>
      </c>
      <c r="F10" s="13" t="s">
        <v>156</v>
      </c>
      <c r="G10" s="14">
        <f t="shared" si="0"/>
        <v>112</v>
      </c>
      <c r="H10" s="14">
        <v>24</v>
      </c>
      <c r="I10" s="15">
        <v>12</v>
      </c>
      <c r="J10" s="15"/>
      <c r="K10" s="14">
        <v>64</v>
      </c>
      <c r="L10" s="14">
        <v>12</v>
      </c>
      <c r="M10" s="13"/>
      <c r="N10" s="16"/>
      <c r="O10" s="17"/>
      <c r="P10" s="18"/>
    </row>
    <row r="11" spans="1:16" s="19" customFormat="1" ht="22.5" customHeight="1">
      <c r="A11" s="11">
        <v>5</v>
      </c>
      <c r="B11" s="12" t="s">
        <v>230</v>
      </c>
      <c r="C11" s="13" t="s">
        <v>169</v>
      </c>
      <c r="D11" s="13" t="s">
        <v>13</v>
      </c>
      <c r="E11" s="13" t="s">
        <v>208</v>
      </c>
      <c r="F11" s="13" t="s">
        <v>209</v>
      </c>
      <c r="G11" s="14">
        <f>SUM(H11,I11,K11,L11,M11,N11,J11)</f>
        <v>103</v>
      </c>
      <c r="H11" s="14">
        <f>24+12</f>
        <v>36</v>
      </c>
      <c r="I11" s="15">
        <f>18+18</f>
        <v>36</v>
      </c>
      <c r="J11" s="15">
        <f>3+4</f>
        <v>7</v>
      </c>
      <c r="K11" s="14"/>
      <c r="L11" s="14">
        <v>24</v>
      </c>
      <c r="M11" s="13"/>
      <c r="N11" s="14"/>
      <c r="O11" s="17"/>
      <c r="P11" s="18"/>
    </row>
    <row r="12" spans="1:16" s="19" customFormat="1" ht="22.5" customHeight="1">
      <c r="A12" s="11">
        <v>6</v>
      </c>
      <c r="B12" s="12" t="s">
        <v>332</v>
      </c>
      <c r="C12" s="13" t="s">
        <v>333</v>
      </c>
      <c r="D12" s="13" t="s">
        <v>13</v>
      </c>
      <c r="E12" s="13" t="s">
        <v>14</v>
      </c>
      <c r="F12" s="13" t="s">
        <v>15</v>
      </c>
      <c r="G12" s="14">
        <f t="shared" si="0"/>
        <v>88</v>
      </c>
      <c r="H12" s="14">
        <v>24</v>
      </c>
      <c r="I12" s="15"/>
      <c r="J12" s="15"/>
      <c r="K12" s="14">
        <v>64</v>
      </c>
      <c r="L12" s="14"/>
      <c r="M12" s="13"/>
      <c r="N12" s="16"/>
      <c r="O12" s="17"/>
      <c r="P12" s="18"/>
    </row>
    <row r="13" spans="1:16" s="19" customFormat="1" ht="22.5" customHeight="1">
      <c r="A13" s="11">
        <v>7</v>
      </c>
      <c r="B13" s="12" t="s">
        <v>436</v>
      </c>
      <c r="C13" s="13" t="s">
        <v>437</v>
      </c>
      <c r="D13" s="13" t="s">
        <v>22</v>
      </c>
      <c r="E13" s="13" t="s">
        <v>134</v>
      </c>
      <c r="F13" s="13" t="s">
        <v>430</v>
      </c>
      <c r="G13" s="14">
        <f>SUM(H13,I13,K13,L13,M13,N13,J13)</f>
        <v>84</v>
      </c>
      <c r="H13" s="14"/>
      <c r="I13" s="15"/>
      <c r="J13" s="15">
        <v>2</v>
      </c>
      <c r="K13" s="14">
        <v>64</v>
      </c>
      <c r="L13" s="14">
        <v>18</v>
      </c>
      <c r="M13" s="13"/>
      <c r="N13" s="14"/>
      <c r="O13" s="17"/>
      <c r="P13" s="18"/>
    </row>
    <row r="14" spans="1:16" s="19" customFormat="1" ht="22.5" customHeight="1">
      <c r="A14" s="11">
        <v>8</v>
      </c>
      <c r="B14" s="12" t="s">
        <v>338</v>
      </c>
      <c r="C14" s="13" t="s">
        <v>339</v>
      </c>
      <c r="D14" s="13" t="s">
        <v>36</v>
      </c>
      <c r="E14" s="13" t="s">
        <v>126</v>
      </c>
      <c r="F14" s="13" t="s">
        <v>340</v>
      </c>
      <c r="G14" s="14">
        <f t="shared" si="0"/>
        <v>84</v>
      </c>
      <c r="H14" s="14">
        <v>18</v>
      </c>
      <c r="I14" s="15">
        <v>18</v>
      </c>
      <c r="J14" s="15"/>
      <c r="K14" s="14">
        <v>48</v>
      </c>
      <c r="L14" s="14"/>
      <c r="M14" s="13"/>
      <c r="N14" s="16"/>
      <c r="O14" s="17"/>
      <c r="P14" s="18"/>
    </row>
    <row r="15" spans="1:16" s="19" customFormat="1" ht="22.5" customHeight="1">
      <c r="A15" s="11">
        <v>9</v>
      </c>
      <c r="B15" s="12" t="s">
        <v>192</v>
      </c>
      <c r="C15" s="13" t="s">
        <v>193</v>
      </c>
      <c r="D15" s="13" t="s">
        <v>81</v>
      </c>
      <c r="E15" s="13" t="s">
        <v>133</v>
      </c>
      <c r="F15" s="13" t="s">
        <v>183</v>
      </c>
      <c r="G15" s="14">
        <f>SUM(H15,I15,K15,L15,M15,N15,J15)</f>
        <v>68</v>
      </c>
      <c r="H15" s="14"/>
      <c r="I15" s="15">
        <v>18</v>
      </c>
      <c r="J15" s="15"/>
      <c r="K15" s="14">
        <v>32</v>
      </c>
      <c r="L15" s="14">
        <v>18</v>
      </c>
      <c r="M15" s="13"/>
      <c r="N15" s="14"/>
      <c r="O15" s="17"/>
      <c r="P15" s="18"/>
    </row>
    <row r="16" spans="1:16" s="19" customFormat="1" ht="22.5" customHeight="1">
      <c r="A16" s="11">
        <v>10</v>
      </c>
      <c r="B16" s="12" t="s">
        <v>330</v>
      </c>
      <c r="C16" s="13" t="s">
        <v>331</v>
      </c>
      <c r="D16" s="13" t="s">
        <v>13</v>
      </c>
      <c r="E16" s="13" t="s">
        <v>14</v>
      </c>
      <c r="F16" s="13" t="s">
        <v>15</v>
      </c>
      <c r="G16" s="14">
        <f>SUM(H16,I16,K16,L16,M16,N16,J16)</f>
        <v>66</v>
      </c>
      <c r="H16" s="14">
        <v>18</v>
      </c>
      <c r="I16" s="15"/>
      <c r="J16" s="15"/>
      <c r="K16" s="14">
        <v>48</v>
      </c>
      <c r="L16" s="14"/>
      <c r="M16" s="13"/>
      <c r="N16" s="16"/>
      <c r="O16" s="17"/>
      <c r="P16" s="18"/>
    </row>
    <row r="17" spans="1:16" s="19" customFormat="1" ht="22.5" customHeight="1">
      <c r="A17" s="11">
        <v>11</v>
      </c>
      <c r="B17" s="12" t="s">
        <v>157</v>
      </c>
      <c r="C17" s="13" t="s">
        <v>150</v>
      </c>
      <c r="D17" s="13" t="s">
        <v>13</v>
      </c>
      <c r="E17" s="13" t="s">
        <v>14</v>
      </c>
      <c r="F17" s="13" t="s">
        <v>15</v>
      </c>
      <c r="G17" s="14">
        <f>SUM(H17,I17,K17,L17,M17,N17,J17)</f>
        <v>66</v>
      </c>
      <c r="H17" s="14">
        <v>18</v>
      </c>
      <c r="I17" s="15"/>
      <c r="J17" s="15"/>
      <c r="K17" s="14">
        <v>48</v>
      </c>
      <c r="L17" s="14"/>
      <c r="M17" s="13"/>
      <c r="N17" s="16"/>
      <c r="O17" s="17"/>
      <c r="P17" s="18"/>
    </row>
    <row r="18" spans="1:16" s="19" customFormat="1" ht="22.5" customHeight="1">
      <c r="A18" s="11">
        <v>12</v>
      </c>
      <c r="B18" s="12" t="s">
        <v>347</v>
      </c>
      <c r="C18" s="13" t="s">
        <v>357</v>
      </c>
      <c r="D18" s="13" t="s">
        <v>22</v>
      </c>
      <c r="E18" s="13" t="s">
        <v>134</v>
      </c>
      <c r="F18" s="13" t="s">
        <v>329</v>
      </c>
      <c r="G18" s="14">
        <f aca="true" t="shared" si="1" ref="G18:G70">SUM(H18,I18,K18,L18,M18,N18,J18)</f>
        <v>64</v>
      </c>
      <c r="H18" s="14"/>
      <c r="I18" s="15"/>
      <c r="J18" s="15"/>
      <c r="K18" s="14">
        <v>64</v>
      </c>
      <c r="L18" s="14"/>
      <c r="M18" s="13"/>
      <c r="N18" s="16"/>
      <c r="O18" s="17"/>
      <c r="P18" s="18"/>
    </row>
    <row r="19" spans="1:16" s="19" customFormat="1" ht="22.5" customHeight="1">
      <c r="A19" s="11">
        <v>13</v>
      </c>
      <c r="B19" s="12" t="s">
        <v>181</v>
      </c>
      <c r="C19" s="13" t="s">
        <v>182</v>
      </c>
      <c r="D19" s="13" t="s">
        <v>9</v>
      </c>
      <c r="E19" s="13" t="s">
        <v>10</v>
      </c>
      <c r="F19" s="13" t="s">
        <v>103</v>
      </c>
      <c r="G19" s="14">
        <f>SUM(H19,I19,K19,L19,M19,N19,J19)</f>
        <v>52</v>
      </c>
      <c r="H19" s="14">
        <v>24</v>
      </c>
      <c r="I19" s="15">
        <v>24</v>
      </c>
      <c r="J19" s="15">
        <v>4</v>
      </c>
      <c r="K19" s="14"/>
      <c r="L19" s="14"/>
      <c r="M19" s="13"/>
      <c r="N19" s="14"/>
      <c r="O19" s="17"/>
      <c r="P19" s="18"/>
    </row>
    <row r="20" spans="1:16" s="19" customFormat="1" ht="22.5" customHeight="1">
      <c r="A20" s="11">
        <v>14</v>
      </c>
      <c r="B20" s="12" t="s">
        <v>335</v>
      </c>
      <c r="C20" s="13" t="s">
        <v>336</v>
      </c>
      <c r="D20" s="13" t="s">
        <v>22</v>
      </c>
      <c r="E20" s="13" t="s">
        <v>134</v>
      </c>
      <c r="F20" s="13" t="s">
        <v>329</v>
      </c>
      <c r="G20" s="14">
        <f>SUM(H20,I20,K20,L20,M20,N20,J20)</f>
        <v>48.599999999999994</v>
      </c>
      <c r="H20" s="14">
        <v>18</v>
      </c>
      <c r="I20" s="15">
        <v>8.4</v>
      </c>
      <c r="J20" s="15">
        <v>3</v>
      </c>
      <c r="K20" s="14">
        <v>19.2</v>
      </c>
      <c r="L20" s="14"/>
      <c r="M20" s="13"/>
      <c r="N20" s="16"/>
      <c r="O20" s="17"/>
      <c r="P20" s="18"/>
    </row>
    <row r="21" spans="1:16" s="19" customFormat="1" ht="22.5" customHeight="1">
      <c r="A21" s="11">
        <v>15</v>
      </c>
      <c r="B21" s="12" t="s">
        <v>486</v>
      </c>
      <c r="C21" s="13" t="s">
        <v>487</v>
      </c>
      <c r="D21" s="13" t="s">
        <v>36</v>
      </c>
      <c r="E21" s="13" t="s">
        <v>126</v>
      </c>
      <c r="F21" s="13" t="s">
        <v>340</v>
      </c>
      <c r="G21" s="14">
        <f t="shared" si="1"/>
        <v>48</v>
      </c>
      <c r="H21" s="14"/>
      <c r="I21" s="15"/>
      <c r="J21" s="15"/>
      <c r="K21" s="14">
        <v>48</v>
      </c>
      <c r="L21" s="14"/>
      <c r="M21" s="13"/>
      <c r="N21" s="14"/>
      <c r="O21" s="17"/>
      <c r="P21" s="18"/>
    </row>
    <row r="22" spans="1:16" s="19" customFormat="1" ht="22.5" customHeight="1">
      <c r="A22" s="11">
        <v>16</v>
      </c>
      <c r="B22" s="12" t="s">
        <v>298</v>
      </c>
      <c r="C22" s="13" t="s">
        <v>404</v>
      </c>
      <c r="D22" s="13" t="s">
        <v>9</v>
      </c>
      <c r="E22" s="13" t="s">
        <v>10</v>
      </c>
      <c r="F22" s="13" t="s">
        <v>11</v>
      </c>
      <c r="G22" s="14">
        <f>SUM(H22,I22,K22,L22,M22,N22,J22)</f>
        <v>48</v>
      </c>
      <c r="H22" s="14"/>
      <c r="I22" s="15">
        <v>24</v>
      </c>
      <c r="J22" s="15"/>
      <c r="K22" s="14"/>
      <c r="L22" s="14">
        <v>24</v>
      </c>
      <c r="M22" s="13"/>
      <c r="N22" s="16"/>
      <c r="O22" s="17"/>
      <c r="P22" s="18"/>
    </row>
    <row r="23" spans="1:16" s="19" customFormat="1" ht="22.5" customHeight="1">
      <c r="A23" s="11">
        <v>17</v>
      </c>
      <c r="B23" s="12" t="s">
        <v>82</v>
      </c>
      <c r="C23" s="13" t="s">
        <v>401</v>
      </c>
      <c r="D23" s="13" t="s">
        <v>9</v>
      </c>
      <c r="E23" s="13" t="s">
        <v>10</v>
      </c>
      <c r="F23" s="13" t="s">
        <v>11</v>
      </c>
      <c r="G23" s="14">
        <f t="shared" si="1"/>
        <v>48</v>
      </c>
      <c r="H23" s="14">
        <v>24</v>
      </c>
      <c r="I23" s="15">
        <v>24</v>
      </c>
      <c r="J23" s="15"/>
      <c r="K23" s="14"/>
      <c r="L23" s="14"/>
      <c r="M23" s="13"/>
      <c r="N23" s="16"/>
      <c r="O23" s="17"/>
      <c r="P23" s="18"/>
    </row>
    <row r="24" spans="1:16" s="19" customFormat="1" ht="22.5" customHeight="1">
      <c r="A24" s="11">
        <v>18</v>
      </c>
      <c r="B24" s="12" t="s">
        <v>347</v>
      </c>
      <c r="C24" s="13" t="s">
        <v>275</v>
      </c>
      <c r="D24" s="13" t="s">
        <v>22</v>
      </c>
      <c r="E24" s="13" t="s">
        <v>134</v>
      </c>
      <c r="F24" s="13" t="s">
        <v>430</v>
      </c>
      <c r="G24" s="14">
        <f>SUM(H24,I24,K24,L24,M24,N24,J24)</f>
        <v>35.8</v>
      </c>
      <c r="H24" s="14"/>
      <c r="I24" s="15"/>
      <c r="J24" s="15">
        <v>1.4</v>
      </c>
      <c r="K24" s="14">
        <v>22.4</v>
      </c>
      <c r="L24" s="14">
        <v>12</v>
      </c>
      <c r="M24" s="13"/>
      <c r="N24" s="16"/>
      <c r="O24" s="17"/>
      <c r="P24" s="18"/>
    </row>
    <row r="25" spans="1:16" s="19" customFormat="1" ht="22.5" customHeight="1">
      <c r="A25" s="11">
        <v>19</v>
      </c>
      <c r="B25" s="12" t="s">
        <v>452</v>
      </c>
      <c r="C25" s="13" t="s">
        <v>453</v>
      </c>
      <c r="D25" s="13" t="s">
        <v>22</v>
      </c>
      <c r="E25" s="13" t="s">
        <v>134</v>
      </c>
      <c r="F25" s="13" t="s">
        <v>430</v>
      </c>
      <c r="G25" s="14">
        <f>SUM(H25,I25,K25,L25,M25,N25,J25)</f>
        <v>35</v>
      </c>
      <c r="H25" s="14"/>
      <c r="I25" s="15"/>
      <c r="J25" s="15">
        <v>3</v>
      </c>
      <c r="K25" s="14">
        <v>32</v>
      </c>
      <c r="L25" s="14"/>
      <c r="M25" s="13"/>
      <c r="N25" s="14"/>
      <c r="O25" s="17"/>
      <c r="P25" s="18"/>
    </row>
    <row r="26" spans="1:16" s="19" customFormat="1" ht="22.5" customHeight="1">
      <c r="A26" s="11">
        <v>20</v>
      </c>
      <c r="B26" s="12" t="s">
        <v>21</v>
      </c>
      <c r="C26" s="13" t="s">
        <v>440</v>
      </c>
      <c r="D26" s="13" t="s">
        <v>22</v>
      </c>
      <c r="E26" s="13" t="s">
        <v>134</v>
      </c>
      <c r="F26" s="13" t="s">
        <v>430</v>
      </c>
      <c r="G26" s="14">
        <f>SUM(H26,I26,K26,L26,M26,N26,J26)</f>
        <v>34.2</v>
      </c>
      <c r="H26" s="14"/>
      <c r="I26" s="15"/>
      <c r="J26" s="15">
        <v>3</v>
      </c>
      <c r="K26" s="14">
        <v>19.2</v>
      </c>
      <c r="L26" s="14">
        <v>12</v>
      </c>
      <c r="M26" s="13"/>
      <c r="N26" s="14"/>
      <c r="O26" s="17"/>
      <c r="P26" s="18"/>
    </row>
    <row r="27" spans="1:16" s="19" customFormat="1" ht="22.5" customHeight="1">
      <c r="A27" s="11">
        <v>21</v>
      </c>
      <c r="B27" s="12" t="s">
        <v>149</v>
      </c>
      <c r="C27" s="13" t="s">
        <v>150</v>
      </c>
      <c r="D27" s="13" t="s">
        <v>13</v>
      </c>
      <c r="E27" s="13" t="s">
        <v>14</v>
      </c>
      <c r="F27" s="13" t="s">
        <v>15</v>
      </c>
      <c r="G27" s="14">
        <f>SUM(H27,I27,K27,L27,M27,N27,J27)</f>
        <v>32</v>
      </c>
      <c r="H27" s="14"/>
      <c r="I27" s="15"/>
      <c r="J27" s="15"/>
      <c r="K27" s="14">
        <v>32</v>
      </c>
      <c r="L27" s="14"/>
      <c r="M27" s="13"/>
      <c r="N27" s="14"/>
      <c r="O27" s="17"/>
      <c r="P27" s="18"/>
    </row>
    <row r="28" spans="1:16" s="19" customFormat="1" ht="22.5" customHeight="1">
      <c r="A28" s="11">
        <v>22</v>
      </c>
      <c r="B28" s="12" t="s">
        <v>188</v>
      </c>
      <c r="C28" s="13" t="s">
        <v>189</v>
      </c>
      <c r="D28" s="13" t="s">
        <v>9</v>
      </c>
      <c r="E28" s="13" t="s">
        <v>10</v>
      </c>
      <c r="F28" s="13" t="s">
        <v>11</v>
      </c>
      <c r="G28" s="14">
        <f t="shared" si="1"/>
        <v>30</v>
      </c>
      <c r="H28" s="14">
        <v>18</v>
      </c>
      <c r="I28" s="15">
        <v>12</v>
      </c>
      <c r="J28" s="15"/>
      <c r="K28" s="14"/>
      <c r="L28" s="14"/>
      <c r="M28" s="13"/>
      <c r="N28" s="14"/>
      <c r="O28" s="17"/>
      <c r="P28" s="18"/>
    </row>
    <row r="29" spans="1:16" s="19" customFormat="1" ht="22.5" customHeight="1">
      <c r="A29" s="11">
        <v>23</v>
      </c>
      <c r="B29" s="12" t="s">
        <v>429</v>
      </c>
      <c r="C29" s="13" t="s">
        <v>174</v>
      </c>
      <c r="D29" s="13" t="s">
        <v>22</v>
      </c>
      <c r="E29" s="13" t="s">
        <v>134</v>
      </c>
      <c r="F29" s="13" t="s">
        <v>430</v>
      </c>
      <c r="G29" s="14">
        <f>SUM(H29,I29,K29,L29,M29,N29,J29)</f>
        <v>28</v>
      </c>
      <c r="H29" s="14"/>
      <c r="I29" s="15"/>
      <c r="J29" s="15">
        <v>4</v>
      </c>
      <c r="K29" s="14"/>
      <c r="L29" s="14">
        <v>24</v>
      </c>
      <c r="M29" s="13"/>
      <c r="N29" s="14"/>
      <c r="O29" s="17"/>
      <c r="P29" s="18"/>
    </row>
    <row r="30" spans="1:16" s="19" customFormat="1" ht="22.5" customHeight="1">
      <c r="A30" s="11">
        <v>24</v>
      </c>
      <c r="B30" s="12" t="s">
        <v>347</v>
      </c>
      <c r="C30" s="13" t="s">
        <v>348</v>
      </c>
      <c r="D30" s="13" t="s">
        <v>13</v>
      </c>
      <c r="E30" s="13" t="s">
        <v>14</v>
      </c>
      <c r="F30" s="13" t="s">
        <v>15</v>
      </c>
      <c r="G30" s="14">
        <f t="shared" si="1"/>
        <v>24</v>
      </c>
      <c r="H30" s="14">
        <v>24</v>
      </c>
      <c r="I30" s="15"/>
      <c r="J30" s="15"/>
      <c r="K30" s="14"/>
      <c r="L30" s="14"/>
      <c r="M30" s="13"/>
      <c r="N30" s="16"/>
      <c r="O30" s="17"/>
      <c r="P30" s="18"/>
    </row>
    <row r="31" spans="1:16" s="19" customFormat="1" ht="22.5" customHeight="1">
      <c r="A31" s="11">
        <v>25</v>
      </c>
      <c r="B31" s="12" t="s">
        <v>20</v>
      </c>
      <c r="C31" s="13" t="s">
        <v>29</v>
      </c>
      <c r="D31" s="13" t="s">
        <v>9</v>
      </c>
      <c r="E31" s="13" t="s">
        <v>10</v>
      </c>
      <c r="F31" s="13" t="s">
        <v>11</v>
      </c>
      <c r="G31" s="14">
        <f>SUM(H31,I31,K31,L31,M31,N31,J31)</f>
        <v>24</v>
      </c>
      <c r="H31" s="14"/>
      <c r="I31" s="15"/>
      <c r="J31" s="15"/>
      <c r="K31" s="14"/>
      <c r="L31" s="14">
        <v>24</v>
      </c>
      <c r="M31" s="13"/>
      <c r="N31" s="14"/>
      <c r="O31" s="17"/>
      <c r="P31" s="18"/>
    </row>
    <row r="32" spans="1:16" s="19" customFormat="1" ht="22.5" customHeight="1">
      <c r="A32" s="11">
        <v>26</v>
      </c>
      <c r="B32" s="12" t="s">
        <v>298</v>
      </c>
      <c r="C32" s="13" t="s">
        <v>299</v>
      </c>
      <c r="D32" s="13" t="s">
        <v>81</v>
      </c>
      <c r="E32" s="13" t="s">
        <v>300</v>
      </c>
      <c r="F32" s="13" t="s">
        <v>301</v>
      </c>
      <c r="G32" s="14">
        <f>SUM(H32,I32,K32,L32,M32,N32,J32)</f>
        <v>24</v>
      </c>
      <c r="H32" s="14"/>
      <c r="I32" s="15"/>
      <c r="J32" s="15"/>
      <c r="K32" s="14"/>
      <c r="L32" s="14">
        <v>24</v>
      </c>
      <c r="M32" s="13"/>
      <c r="N32" s="14"/>
      <c r="O32" s="17"/>
      <c r="P32" s="18"/>
    </row>
    <row r="33" spans="1:16" s="19" customFormat="1" ht="22.5" customHeight="1">
      <c r="A33" s="11">
        <v>27</v>
      </c>
      <c r="B33" s="12" t="s">
        <v>190</v>
      </c>
      <c r="C33" s="13" t="s">
        <v>485</v>
      </c>
      <c r="D33" s="13" t="s">
        <v>323</v>
      </c>
      <c r="E33" s="13" t="s">
        <v>134</v>
      </c>
      <c r="F33" s="13" t="s">
        <v>324</v>
      </c>
      <c r="G33" s="14">
        <f t="shared" si="1"/>
        <v>22.4</v>
      </c>
      <c r="H33" s="14"/>
      <c r="I33" s="15"/>
      <c r="J33" s="15"/>
      <c r="K33" s="14">
        <v>22.4</v>
      </c>
      <c r="L33" s="14"/>
      <c r="M33" s="13"/>
      <c r="N33" s="16"/>
      <c r="O33" s="17"/>
      <c r="P33" s="18"/>
    </row>
    <row r="34" spans="1:16" s="19" customFormat="1" ht="22.5" customHeight="1">
      <c r="A34" s="11">
        <v>28</v>
      </c>
      <c r="B34" s="12" t="s">
        <v>188</v>
      </c>
      <c r="C34" s="13" t="s">
        <v>446</v>
      </c>
      <c r="D34" s="13" t="s">
        <v>22</v>
      </c>
      <c r="E34" s="13" t="s">
        <v>134</v>
      </c>
      <c r="F34" s="13" t="s">
        <v>430</v>
      </c>
      <c r="G34" s="14">
        <f>SUM(H34,I34,K34,L34,M34,N34,J34)</f>
        <v>23.799999999999997</v>
      </c>
      <c r="H34" s="14"/>
      <c r="I34" s="15"/>
      <c r="J34" s="15">
        <v>1.4</v>
      </c>
      <c r="K34" s="14">
        <v>22.4</v>
      </c>
      <c r="L34" s="14"/>
      <c r="M34" s="13"/>
      <c r="N34" s="16"/>
      <c r="O34" s="17"/>
      <c r="P34" s="18"/>
    </row>
    <row r="35" spans="1:16" s="19" customFormat="1" ht="22.5" customHeight="1">
      <c r="A35" s="11">
        <v>29</v>
      </c>
      <c r="B35" s="12" t="s">
        <v>298</v>
      </c>
      <c r="C35" s="13" t="s">
        <v>349</v>
      </c>
      <c r="D35" s="13" t="s">
        <v>22</v>
      </c>
      <c r="E35" s="13" t="s">
        <v>134</v>
      </c>
      <c r="F35" s="13" t="s">
        <v>329</v>
      </c>
      <c r="G35" s="14">
        <f t="shared" si="1"/>
        <v>22</v>
      </c>
      <c r="H35" s="14">
        <v>18</v>
      </c>
      <c r="I35" s="15"/>
      <c r="J35" s="15">
        <v>4</v>
      </c>
      <c r="K35" s="14"/>
      <c r="L35" s="14"/>
      <c r="M35" s="13"/>
      <c r="N35" s="16"/>
      <c r="O35" s="17"/>
      <c r="P35" s="18"/>
    </row>
    <row r="36" spans="1:16" s="19" customFormat="1" ht="22.5" customHeight="1">
      <c r="A36" s="11">
        <v>30</v>
      </c>
      <c r="B36" s="12" t="s">
        <v>518</v>
      </c>
      <c r="C36" s="13" t="s">
        <v>307</v>
      </c>
      <c r="D36" s="13" t="s">
        <v>285</v>
      </c>
      <c r="E36" s="13" t="s">
        <v>305</v>
      </c>
      <c r="F36" s="13" t="s">
        <v>306</v>
      </c>
      <c r="G36" s="14">
        <f t="shared" si="1"/>
        <v>18</v>
      </c>
      <c r="H36" s="14"/>
      <c r="I36" s="15"/>
      <c r="J36" s="15"/>
      <c r="K36" s="14"/>
      <c r="L36" s="14">
        <v>18</v>
      </c>
      <c r="M36" s="13"/>
      <c r="N36" s="16"/>
      <c r="O36" s="17"/>
      <c r="P36" s="18"/>
    </row>
    <row r="37" spans="1:16" s="19" customFormat="1" ht="22.5" customHeight="1">
      <c r="A37" s="11">
        <v>31</v>
      </c>
      <c r="B37" s="12" t="s">
        <v>447</v>
      </c>
      <c r="C37" s="13" t="s">
        <v>525</v>
      </c>
      <c r="D37" s="13" t="s">
        <v>285</v>
      </c>
      <c r="E37" s="13" t="s">
        <v>305</v>
      </c>
      <c r="F37" s="13" t="s">
        <v>306</v>
      </c>
      <c r="G37" s="14">
        <f t="shared" si="1"/>
        <v>18</v>
      </c>
      <c r="H37" s="14"/>
      <c r="I37" s="15"/>
      <c r="J37" s="15"/>
      <c r="K37" s="14"/>
      <c r="L37" s="14">
        <v>18</v>
      </c>
      <c r="M37" s="13"/>
      <c r="N37" s="16"/>
      <c r="O37" s="17"/>
      <c r="P37" s="18"/>
    </row>
    <row r="38" spans="1:16" s="19" customFormat="1" ht="22.5" customHeight="1">
      <c r="A38" s="11">
        <v>32</v>
      </c>
      <c r="B38" s="12" t="s">
        <v>549</v>
      </c>
      <c r="C38" s="13" t="s">
        <v>550</v>
      </c>
      <c r="D38" s="13" t="s">
        <v>13</v>
      </c>
      <c r="E38" s="13" t="s">
        <v>442</v>
      </c>
      <c r="F38" s="13" t="s">
        <v>183</v>
      </c>
      <c r="G38" s="14">
        <f t="shared" si="1"/>
        <v>18</v>
      </c>
      <c r="H38" s="14"/>
      <c r="I38" s="15"/>
      <c r="J38" s="15"/>
      <c r="K38" s="14"/>
      <c r="L38" s="14">
        <v>18</v>
      </c>
      <c r="M38" s="13"/>
      <c r="N38" s="16"/>
      <c r="O38" s="17"/>
      <c r="P38" s="18"/>
    </row>
    <row r="39" spans="1:16" s="19" customFormat="1" ht="22.5" customHeight="1">
      <c r="A39" s="11">
        <v>33</v>
      </c>
      <c r="B39" s="12" t="s">
        <v>298</v>
      </c>
      <c r="C39" s="13" t="s">
        <v>328</v>
      </c>
      <c r="D39" s="13" t="s">
        <v>22</v>
      </c>
      <c r="E39" s="13" t="s">
        <v>134</v>
      </c>
      <c r="F39" s="13" t="s">
        <v>329</v>
      </c>
      <c r="G39" s="14">
        <f t="shared" si="1"/>
        <v>18</v>
      </c>
      <c r="H39" s="14">
        <v>18</v>
      </c>
      <c r="I39" s="15"/>
      <c r="J39" s="15"/>
      <c r="K39" s="14"/>
      <c r="L39" s="14"/>
      <c r="M39" s="13"/>
      <c r="N39" s="16"/>
      <c r="O39" s="17"/>
      <c r="P39" s="18"/>
    </row>
    <row r="40" spans="1:16" s="19" customFormat="1" ht="22.5" customHeight="1">
      <c r="A40" s="11">
        <v>34</v>
      </c>
      <c r="B40" s="12" t="s">
        <v>190</v>
      </c>
      <c r="C40" s="13" t="s">
        <v>405</v>
      </c>
      <c r="D40" s="13" t="s">
        <v>9</v>
      </c>
      <c r="E40" s="13" t="s">
        <v>10</v>
      </c>
      <c r="F40" s="13" t="s">
        <v>103</v>
      </c>
      <c r="G40" s="14">
        <f t="shared" si="1"/>
        <v>18</v>
      </c>
      <c r="H40" s="14"/>
      <c r="I40" s="15">
        <v>18</v>
      </c>
      <c r="J40" s="15"/>
      <c r="K40" s="14"/>
      <c r="L40" s="14"/>
      <c r="M40" s="13"/>
      <c r="N40" s="16"/>
      <c r="O40" s="17"/>
      <c r="P40" s="18"/>
    </row>
    <row r="41" spans="1:16" s="19" customFormat="1" ht="22.5" customHeight="1">
      <c r="A41" s="11">
        <v>35</v>
      </c>
      <c r="B41" s="12" t="s">
        <v>250</v>
      </c>
      <c r="C41" s="13" t="s">
        <v>402</v>
      </c>
      <c r="D41" s="13" t="s">
        <v>9</v>
      </c>
      <c r="E41" s="13" t="s">
        <v>10</v>
      </c>
      <c r="F41" s="13" t="s">
        <v>11</v>
      </c>
      <c r="G41" s="14">
        <f t="shared" si="1"/>
        <v>18</v>
      </c>
      <c r="H41" s="14"/>
      <c r="I41" s="15">
        <v>18</v>
      </c>
      <c r="J41" s="15"/>
      <c r="K41" s="14"/>
      <c r="L41" s="14"/>
      <c r="M41" s="13"/>
      <c r="N41" s="16"/>
      <c r="O41" s="17"/>
      <c r="P41" s="18"/>
    </row>
    <row r="42" spans="1:16" s="19" customFormat="1" ht="22.5" customHeight="1">
      <c r="A42" s="11">
        <v>36</v>
      </c>
      <c r="B42" s="12" t="s">
        <v>184</v>
      </c>
      <c r="C42" s="13" t="s">
        <v>412</v>
      </c>
      <c r="D42" s="13" t="s">
        <v>323</v>
      </c>
      <c r="E42" s="13" t="s">
        <v>134</v>
      </c>
      <c r="F42" s="13" t="s">
        <v>324</v>
      </c>
      <c r="G42" s="14">
        <f t="shared" si="1"/>
        <v>18</v>
      </c>
      <c r="H42" s="14"/>
      <c r="I42" s="15">
        <v>18</v>
      </c>
      <c r="J42" s="15"/>
      <c r="K42" s="14"/>
      <c r="L42" s="14"/>
      <c r="M42" s="13"/>
      <c r="N42" s="16"/>
      <c r="O42" s="17"/>
      <c r="P42" s="18"/>
    </row>
    <row r="43" spans="1:16" s="19" customFormat="1" ht="22.5" customHeight="1">
      <c r="A43" s="11">
        <v>37</v>
      </c>
      <c r="B43" s="12" t="s">
        <v>218</v>
      </c>
      <c r="C43" s="13" t="s">
        <v>257</v>
      </c>
      <c r="D43" s="13" t="s">
        <v>22</v>
      </c>
      <c r="E43" s="13" t="s">
        <v>23</v>
      </c>
      <c r="F43" s="13" t="s">
        <v>24</v>
      </c>
      <c r="G43" s="14">
        <f t="shared" si="1"/>
        <v>14.4</v>
      </c>
      <c r="H43" s="14">
        <v>7.2</v>
      </c>
      <c r="I43" s="15">
        <v>7.2</v>
      </c>
      <c r="J43" s="15"/>
      <c r="K43" s="14"/>
      <c r="L43" s="14"/>
      <c r="M43" s="13"/>
      <c r="N43" s="14"/>
      <c r="O43" s="17"/>
      <c r="P43" s="18"/>
    </row>
    <row r="44" spans="1:16" s="19" customFormat="1" ht="22.5" customHeight="1">
      <c r="A44" s="11">
        <v>38</v>
      </c>
      <c r="B44" s="12" t="s">
        <v>402</v>
      </c>
      <c r="C44" s="13" t="s">
        <v>539</v>
      </c>
      <c r="D44" s="13" t="s">
        <v>22</v>
      </c>
      <c r="E44" s="13" t="s">
        <v>134</v>
      </c>
      <c r="F44" s="13" t="s">
        <v>329</v>
      </c>
      <c r="G44" s="14">
        <f t="shared" si="1"/>
        <v>12</v>
      </c>
      <c r="H44" s="14"/>
      <c r="I44" s="15"/>
      <c r="J44" s="15"/>
      <c r="K44" s="14"/>
      <c r="L44" s="14">
        <v>12</v>
      </c>
      <c r="M44" s="13"/>
      <c r="N44" s="14"/>
      <c r="O44" s="17"/>
      <c r="P44" s="18"/>
    </row>
    <row r="45" spans="1:16" s="19" customFormat="1" ht="22.5" customHeight="1">
      <c r="A45" s="11">
        <v>39</v>
      </c>
      <c r="B45" s="12" t="s">
        <v>297</v>
      </c>
      <c r="C45" s="13" t="s">
        <v>551</v>
      </c>
      <c r="D45" s="13" t="s">
        <v>22</v>
      </c>
      <c r="E45" s="13" t="s">
        <v>134</v>
      </c>
      <c r="F45" s="13" t="s">
        <v>329</v>
      </c>
      <c r="G45" s="14">
        <f t="shared" si="1"/>
        <v>12</v>
      </c>
      <c r="H45" s="14"/>
      <c r="I45" s="15"/>
      <c r="J45" s="15"/>
      <c r="K45" s="14"/>
      <c r="L45" s="14">
        <v>12</v>
      </c>
      <c r="M45" s="13"/>
      <c r="N45" s="14"/>
      <c r="O45" s="17"/>
      <c r="P45" s="18"/>
    </row>
    <row r="46" spans="1:16" s="19" customFormat="1" ht="22.5" customHeight="1">
      <c r="A46" s="11">
        <v>40</v>
      </c>
      <c r="B46" s="12" t="s">
        <v>545</v>
      </c>
      <c r="C46" s="13" t="s">
        <v>546</v>
      </c>
      <c r="D46" s="13" t="s">
        <v>22</v>
      </c>
      <c r="E46" s="13" t="s">
        <v>134</v>
      </c>
      <c r="F46" s="13" t="s">
        <v>329</v>
      </c>
      <c r="G46" s="14">
        <f t="shared" si="1"/>
        <v>12</v>
      </c>
      <c r="H46" s="14"/>
      <c r="I46" s="15"/>
      <c r="J46" s="15"/>
      <c r="K46" s="14"/>
      <c r="L46" s="14">
        <v>12</v>
      </c>
      <c r="M46" s="13"/>
      <c r="N46" s="14"/>
      <c r="O46" s="17"/>
      <c r="P46" s="18"/>
    </row>
    <row r="47" spans="1:16" s="19" customFormat="1" ht="22.5" customHeight="1">
      <c r="A47" s="11">
        <v>41</v>
      </c>
      <c r="B47" s="12" t="s">
        <v>341</v>
      </c>
      <c r="C47" s="13" t="s">
        <v>342</v>
      </c>
      <c r="D47" s="13" t="s">
        <v>36</v>
      </c>
      <c r="E47" s="13" t="s">
        <v>126</v>
      </c>
      <c r="F47" s="13" t="s">
        <v>340</v>
      </c>
      <c r="G47" s="14">
        <f t="shared" si="1"/>
        <v>12</v>
      </c>
      <c r="H47" s="14">
        <v>12</v>
      </c>
      <c r="I47" s="15"/>
      <c r="J47" s="15"/>
      <c r="K47" s="14"/>
      <c r="L47" s="14"/>
      <c r="M47" s="13"/>
      <c r="N47" s="16"/>
      <c r="O47" s="17"/>
      <c r="P47" s="18"/>
    </row>
    <row r="48" spans="1:16" s="19" customFormat="1" ht="22.5" customHeight="1">
      <c r="A48" s="11">
        <v>42</v>
      </c>
      <c r="B48" s="12" t="s">
        <v>406</v>
      </c>
      <c r="C48" s="13" t="s">
        <v>407</v>
      </c>
      <c r="D48" s="13" t="s">
        <v>13</v>
      </c>
      <c r="E48" s="13" t="s">
        <v>146</v>
      </c>
      <c r="F48" s="13" t="s">
        <v>152</v>
      </c>
      <c r="G48" s="14">
        <f t="shared" si="1"/>
        <v>12</v>
      </c>
      <c r="H48" s="14"/>
      <c r="I48" s="15">
        <v>12</v>
      </c>
      <c r="J48" s="15"/>
      <c r="K48" s="14"/>
      <c r="L48" s="14"/>
      <c r="M48" s="13"/>
      <c r="N48" s="16"/>
      <c r="O48" s="17"/>
      <c r="P48" s="18"/>
    </row>
    <row r="49" spans="1:16" s="19" customFormat="1" ht="22.5" customHeight="1">
      <c r="A49" s="11">
        <v>43</v>
      </c>
      <c r="B49" s="12" t="s">
        <v>214</v>
      </c>
      <c r="C49" s="13" t="s">
        <v>403</v>
      </c>
      <c r="D49" s="13" t="s">
        <v>9</v>
      </c>
      <c r="E49" s="13" t="s">
        <v>10</v>
      </c>
      <c r="F49" s="13" t="s">
        <v>11</v>
      </c>
      <c r="G49" s="14">
        <f t="shared" si="1"/>
        <v>12</v>
      </c>
      <c r="H49" s="14"/>
      <c r="I49" s="15">
        <v>12</v>
      </c>
      <c r="J49" s="15"/>
      <c r="K49" s="14"/>
      <c r="L49" s="14"/>
      <c r="M49" s="13"/>
      <c r="N49" s="16"/>
      <c r="O49" s="17"/>
      <c r="P49" s="18"/>
    </row>
    <row r="50" spans="1:16" s="19" customFormat="1" ht="22.5" customHeight="1">
      <c r="A50" s="11">
        <v>44</v>
      </c>
      <c r="B50" s="12" t="s">
        <v>358</v>
      </c>
      <c r="C50" s="13" t="s">
        <v>539</v>
      </c>
      <c r="D50" s="13" t="s">
        <v>22</v>
      </c>
      <c r="E50" s="13" t="s">
        <v>134</v>
      </c>
      <c r="F50" s="13" t="s">
        <v>329</v>
      </c>
      <c r="G50" s="14">
        <f t="shared" si="1"/>
        <v>8.4</v>
      </c>
      <c r="H50" s="14"/>
      <c r="I50" s="15"/>
      <c r="J50" s="15"/>
      <c r="K50" s="14"/>
      <c r="L50" s="14">
        <v>8.4</v>
      </c>
      <c r="M50" s="13"/>
      <c r="N50" s="16"/>
      <c r="O50" s="17"/>
      <c r="P50" s="18"/>
    </row>
    <row r="51" spans="1:16" s="19" customFormat="1" ht="22.5" customHeight="1">
      <c r="A51" s="11">
        <v>45</v>
      </c>
      <c r="B51" s="12" t="s">
        <v>547</v>
      </c>
      <c r="C51" s="13" t="s">
        <v>284</v>
      </c>
      <c r="D51" s="13" t="s">
        <v>13</v>
      </c>
      <c r="E51" s="13" t="s">
        <v>425</v>
      </c>
      <c r="F51" s="13" t="s">
        <v>548</v>
      </c>
      <c r="G51" s="14">
        <f t="shared" si="1"/>
        <v>8.4</v>
      </c>
      <c r="H51" s="14"/>
      <c r="I51" s="15"/>
      <c r="J51" s="15"/>
      <c r="K51" s="14"/>
      <c r="L51" s="14">
        <v>8.4</v>
      </c>
      <c r="M51" s="13"/>
      <c r="N51" s="16"/>
      <c r="O51" s="17"/>
      <c r="P51" s="18"/>
    </row>
    <row r="52" spans="1:16" s="19" customFormat="1" ht="22.5" customHeight="1">
      <c r="A52" s="11">
        <v>46</v>
      </c>
      <c r="B52" s="12" t="s">
        <v>311</v>
      </c>
      <c r="C52" s="13" t="s">
        <v>337</v>
      </c>
      <c r="D52" s="13" t="s">
        <v>22</v>
      </c>
      <c r="E52" s="13" t="s">
        <v>23</v>
      </c>
      <c r="F52" s="13" t="s">
        <v>24</v>
      </c>
      <c r="G52" s="14">
        <f t="shared" si="1"/>
        <v>8.4</v>
      </c>
      <c r="H52" s="14">
        <v>8.4</v>
      </c>
      <c r="I52" s="15"/>
      <c r="J52" s="15"/>
      <c r="K52" s="14"/>
      <c r="L52" s="14"/>
      <c r="M52" s="13"/>
      <c r="N52" s="16"/>
      <c r="O52" s="17"/>
      <c r="P52" s="18"/>
    </row>
    <row r="53" spans="1:16" s="19" customFormat="1" ht="22.5" customHeight="1">
      <c r="A53" s="11">
        <v>47</v>
      </c>
      <c r="B53" s="12" t="s">
        <v>149</v>
      </c>
      <c r="C53" s="13" t="s">
        <v>334</v>
      </c>
      <c r="D53" s="13" t="s">
        <v>13</v>
      </c>
      <c r="E53" s="13" t="s">
        <v>294</v>
      </c>
      <c r="F53" s="13" t="s">
        <v>295</v>
      </c>
      <c r="G53" s="14">
        <f t="shared" si="1"/>
        <v>8.4</v>
      </c>
      <c r="H53" s="14">
        <v>8.4</v>
      </c>
      <c r="I53" s="15"/>
      <c r="J53" s="15"/>
      <c r="K53" s="14"/>
      <c r="L53" s="14"/>
      <c r="M53" s="13"/>
      <c r="N53" s="16"/>
      <c r="O53" s="17"/>
      <c r="P53" s="18"/>
    </row>
    <row r="54" spans="1:16" s="19" customFormat="1" ht="22.5" customHeight="1">
      <c r="A54" s="11">
        <v>48</v>
      </c>
      <c r="B54" s="12" t="s">
        <v>21</v>
      </c>
      <c r="C54" s="13" t="s">
        <v>408</v>
      </c>
      <c r="D54" s="13" t="s">
        <v>9</v>
      </c>
      <c r="E54" s="13" t="s">
        <v>10</v>
      </c>
      <c r="F54" s="13" t="s">
        <v>11</v>
      </c>
      <c r="G54" s="14">
        <f t="shared" si="1"/>
        <v>8.4</v>
      </c>
      <c r="H54" s="14"/>
      <c r="I54" s="15">
        <v>8.4</v>
      </c>
      <c r="J54" s="15"/>
      <c r="K54" s="14"/>
      <c r="L54" s="14"/>
      <c r="M54" s="13"/>
      <c r="N54" s="16"/>
      <c r="O54" s="17"/>
      <c r="P54" s="18"/>
    </row>
    <row r="55" spans="1:16" s="19" customFormat="1" ht="22.5" customHeight="1">
      <c r="A55" s="11">
        <v>49</v>
      </c>
      <c r="B55" s="12" t="s">
        <v>30</v>
      </c>
      <c r="C55" s="13" t="s">
        <v>409</v>
      </c>
      <c r="D55" s="13" t="s">
        <v>9</v>
      </c>
      <c r="E55" s="13" t="s">
        <v>10</v>
      </c>
      <c r="F55" s="13" t="s">
        <v>11</v>
      </c>
      <c r="G55" s="14">
        <f t="shared" si="1"/>
        <v>8.4</v>
      </c>
      <c r="H55" s="14"/>
      <c r="I55" s="15">
        <v>8.4</v>
      </c>
      <c r="J55" s="15"/>
      <c r="K55" s="14"/>
      <c r="L55" s="14"/>
      <c r="M55" s="13"/>
      <c r="N55" s="16"/>
      <c r="O55" s="17"/>
      <c r="P55" s="18"/>
    </row>
    <row r="56" spans="1:16" s="19" customFormat="1" ht="22.5" customHeight="1">
      <c r="A56" s="11">
        <v>50</v>
      </c>
      <c r="B56" s="12" t="s">
        <v>343</v>
      </c>
      <c r="C56" s="13" t="s">
        <v>344</v>
      </c>
      <c r="D56" s="13" t="s">
        <v>22</v>
      </c>
      <c r="E56" s="13" t="s">
        <v>134</v>
      </c>
      <c r="F56" s="13" t="s">
        <v>329</v>
      </c>
      <c r="G56" s="14">
        <f t="shared" si="1"/>
        <v>7.2</v>
      </c>
      <c r="H56" s="14">
        <v>7.2</v>
      </c>
      <c r="I56" s="15"/>
      <c r="J56" s="15"/>
      <c r="K56" s="14"/>
      <c r="L56" s="14"/>
      <c r="M56" s="13"/>
      <c r="N56" s="16"/>
      <c r="O56" s="17"/>
      <c r="P56" s="18"/>
    </row>
    <row r="57" spans="1:16" s="19" customFormat="1" ht="22.5" customHeight="1">
      <c r="A57" s="11">
        <v>51</v>
      </c>
      <c r="B57" s="12" t="s">
        <v>345</v>
      </c>
      <c r="C57" s="13" t="s">
        <v>346</v>
      </c>
      <c r="D57" s="13" t="s">
        <v>13</v>
      </c>
      <c r="E57" s="13" t="s">
        <v>14</v>
      </c>
      <c r="F57" s="13" t="s">
        <v>15</v>
      </c>
      <c r="G57" s="14">
        <f t="shared" si="1"/>
        <v>7.2</v>
      </c>
      <c r="H57" s="14">
        <v>7.2</v>
      </c>
      <c r="I57" s="15"/>
      <c r="J57" s="15"/>
      <c r="K57" s="14"/>
      <c r="L57" s="14"/>
      <c r="M57" s="13"/>
      <c r="N57" s="16"/>
      <c r="O57" s="17"/>
      <c r="P57" s="18"/>
    </row>
    <row r="58" spans="1:16" s="19" customFormat="1" ht="22.5" customHeight="1">
      <c r="A58" s="11">
        <v>52</v>
      </c>
      <c r="B58" s="12" t="s">
        <v>147</v>
      </c>
      <c r="C58" s="13" t="s">
        <v>148</v>
      </c>
      <c r="D58" s="13" t="s">
        <v>13</v>
      </c>
      <c r="E58" s="13" t="s">
        <v>14</v>
      </c>
      <c r="F58" s="13" t="s">
        <v>15</v>
      </c>
      <c r="G58" s="14">
        <f t="shared" si="1"/>
        <v>7.2</v>
      </c>
      <c r="H58" s="14">
        <v>7.2</v>
      </c>
      <c r="I58" s="15"/>
      <c r="J58" s="15"/>
      <c r="K58" s="14"/>
      <c r="L58" s="14"/>
      <c r="M58" s="13"/>
      <c r="N58" s="14"/>
      <c r="O58" s="17"/>
      <c r="P58" s="18"/>
    </row>
    <row r="59" spans="1:16" s="19" customFormat="1" ht="22.5" customHeight="1">
      <c r="A59" s="11">
        <v>53</v>
      </c>
      <c r="B59" s="12" t="s">
        <v>164</v>
      </c>
      <c r="C59" s="13" t="s">
        <v>154</v>
      </c>
      <c r="D59" s="13" t="s">
        <v>13</v>
      </c>
      <c r="E59" s="13" t="s">
        <v>155</v>
      </c>
      <c r="F59" s="13" t="s">
        <v>156</v>
      </c>
      <c r="G59" s="14">
        <f t="shared" si="1"/>
        <v>7.2</v>
      </c>
      <c r="H59" s="14"/>
      <c r="I59" s="15">
        <v>7.2</v>
      </c>
      <c r="J59" s="15"/>
      <c r="K59" s="14"/>
      <c r="L59" s="14"/>
      <c r="M59" s="13"/>
      <c r="N59" s="14"/>
      <c r="O59" s="17"/>
      <c r="P59" s="18"/>
    </row>
    <row r="60" spans="1:16" s="19" customFormat="1" ht="22.5" customHeight="1">
      <c r="A60" s="11">
        <v>54</v>
      </c>
      <c r="B60" s="12" t="s">
        <v>410</v>
      </c>
      <c r="C60" s="13" t="s">
        <v>411</v>
      </c>
      <c r="D60" s="13" t="s">
        <v>36</v>
      </c>
      <c r="E60" s="13" t="s">
        <v>126</v>
      </c>
      <c r="F60" s="13" t="s">
        <v>340</v>
      </c>
      <c r="G60" s="14">
        <f t="shared" si="1"/>
        <v>7.2</v>
      </c>
      <c r="H60" s="14"/>
      <c r="I60" s="15">
        <v>7.2</v>
      </c>
      <c r="J60" s="15"/>
      <c r="K60" s="14"/>
      <c r="L60" s="14"/>
      <c r="M60" s="13"/>
      <c r="N60" s="14"/>
      <c r="O60" s="17"/>
      <c r="P60" s="18"/>
    </row>
    <row r="61" spans="1:16" s="19" customFormat="1" ht="22.5" customHeight="1">
      <c r="A61" s="11">
        <v>55</v>
      </c>
      <c r="B61" s="12" t="s">
        <v>231</v>
      </c>
      <c r="C61" s="13" t="s">
        <v>232</v>
      </c>
      <c r="D61" s="13" t="s">
        <v>9</v>
      </c>
      <c r="E61" s="13" t="s">
        <v>10</v>
      </c>
      <c r="F61" s="13" t="s">
        <v>11</v>
      </c>
      <c r="G61" s="14">
        <f>SUM(H61,I61,K61,L61,M61,N61,J61)</f>
        <v>7.2</v>
      </c>
      <c r="H61" s="14"/>
      <c r="I61" s="15">
        <v>7.2</v>
      </c>
      <c r="J61" s="15"/>
      <c r="K61" s="14"/>
      <c r="L61" s="14"/>
      <c r="M61" s="13"/>
      <c r="N61" s="14"/>
      <c r="O61" s="17"/>
      <c r="P61" s="18"/>
    </row>
    <row r="62" spans="1:16" s="19" customFormat="1" ht="22.5" customHeight="1">
      <c r="A62" s="11">
        <v>56</v>
      </c>
      <c r="B62" s="12" t="s">
        <v>450</v>
      </c>
      <c r="C62" s="13" t="s">
        <v>451</v>
      </c>
      <c r="D62" s="13" t="s">
        <v>22</v>
      </c>
      <c r="E62" s="13" t="s">
        <v>134</v>
      </c>
      <c r="F62" s="13" t="s">
        <v>430</v>
      </c>
      <c r="G62" s="14">
        <f t="shared" si="1"/>
        <v>3</v>
      </c>
      <c r="H62" s="14"/>
      <c r="I62" s="15"/>
      <c r="J62" s="15">
        <v>3</v>
      </c>
      <c r="K62" s="14"/>
      <c r="L62" s="14"/>
      <c r="M62" s="13"/>
      <c r="N62" s="14"/>
      <c r="O62" s="17"/>
      <c r="P62" s="18"/>
    </row>
    <row r="63" spans="1:16" s="19" customFormat="1" ht="22.5" customHeight="1">
      <c r="A63" s="11">
        <v>57</v>
      </c>
      <c r="B63" s="12" t="s">
        <v>34</v>
      </c>
      <c r="C63" s="13" t="s">
        <v>449</v>
      </c>
      <c r="D63" s="13" t="s">
        <v>259</v>
      </c>
      <c r="E63" s="13" t="s">
        <v>260</v>
      </c>
      <c r="F63" s="13" t="s">
        <v>265</v>
      </c>
      <c r="G63" s="14">
        <f t="shared" si="1"/>
        <v>3</v>
      </c>
      <c r="H63" s="14"/>
      <c r="I63" s="15"/>
      <c r="J63" s="15">
        <v>3</v>
      </c>
      <c r="K63" s="14"/>
      <c r="L63" s="14"/>
      <c r="M63" s="13"/>
      <c r="N63" s="14"/>
      <c r="O63" s="17"/>
      <c r="P63" s="18"/>
    </row>
    <row r="64" spans="1:16" s="19" customFormat="1" ht="22.5" customHeight="1">
      <c r="A64" s="11">
        <v>58</v>
      </c>
      <c r="B64" s="12" t="s">
        <v>431</v>
      </c>
      <c r="C64" s="13" t="s">
        <v>432</v>
      </c>
      <c r="D64" s="13" t="s">
        <v>433</v>
      </c>
      <c r="E64" s="13" t="s">
        <v>434</v>
      </c>
      <c r="F64" s="13" t="s">
        <v>435</v>
      </c>
      <c r="G64" s="14">
        <f t="shared" si="1"/>
        <v>3</v>
      </c>
      <c r="H64" s="14"/>
      <c r="I64" s="15"/>
      <c r="J64" s="15">
        <v>3</v>
      </c>
      <c r="K64" s="14"/>
      <c r="L64" s="14"/>
      <c r="M64" s="13"/>
      <c r="N64" s="14"/>
      <c r="O64" s="17"/>
      <c r="P64" s="18"/>
    </row>
    <row r="65" spans="1:16" s="19" customFormat="1" ht="22.5" customHeight="1">
      <c r="A65" s="11">
        <v>59</v>
      </c>
      <c r="B65" s="12" t="s">
        <v>438</v>
      </c>
      <c r="C65" s="13" t="s">
        <v>439</v>
      </c>
      <c r="D65" s="13" t="s">
        <v>22</v>
      </c>
      <c r="E65" s="13" t="s">
        <v>134</v>
      </c>
      <c r="F65" s="13" t="s">
        <v>430</v>
      </c>
      <c r="G65" s="14">
        <f t="shared" si="1"/>
        <v>2</v>
      </c>
      <c r="H65" s="14"/>
      <c r="I65" s="15"/>
      <c r="J65" s="15">
        <v>2</v>
      </c>
      <c r="K65" s="14"/>
      <c r="L65" s="14"/>
      <c r="M65" s="13"/>
      <c r="N65" s="14"/>
      <c r="O65" s="17"/>
      <c r="P65" s="18"/>
    </row>
    <row r="66" spans="1:16" s="19" customFormat="1" ht="22.5" customHeight="1">
      <c r="A66" s="11">
        <v>60</v>
      </c>
      <c r="B66" s="12" t="s">
        <v>30</v>
      </c>
      <c r="C66" s="13" t="s">
        <v>441</v>
      </c>
      <c r="D66" s="13" t="s">
        <v>212</v>
      </c>
      <c r="E66" s="13" t="s">
        <v>442</v>
      </c>
      <c r="F66" s="13" t="s">
        <v>213</v>
      </c>
      <c r="G66" s="14">
        <f t="shared" si="1"/>
        <v>2</v>
      </c>
      <c r="H66" s="14"/>
      <c r="I66" s="15"/>
      <c r="J66" s="15">
        <v>2</v>
      </c>
      <c r="K66" s="14"/>
      <c r="L66" s="14"/>
      <c r="M66" s="13"/>
      <c r="N66" s="16"/>
      <c r="O66" s="17"/>
      <c r="P66" s="18"/>
    </row>
    <row r="67" spans="1:16" s="19" customFormat="1" ht="22.5" customHeight="1">
      <c r="A67" s="11">
        <v>61</v>
      </c>
      <c r="B67" s="12" t="s">
        <v>190</v>
      </c>
      <c r="C67" s="13" t="s">
        <v>445</v>
      </c>
      <c r="D67" s="13" t="s">
        <v>22</v>
      </c>
      <c r="E67" s="13" t="s">
        <v>134</v>
      </c>
      <c r="F67" s="13" t="s">
        <v>430</v>
      </c>
      <c r="G67" s="14">
        <f t="shared" si="1"/>
        <v>2</v>
      </c>
      <c r="H67" s="14"/>
      <c r="I67" s="15"/>
      <c r="J67" s="15">
        <v>2</v>
      </c>
      <c r="K67" s="14"/>
      <c r="L67" s="14"/>
      <c r="M67" s="13"/>
      <c r="N67" s="16"/>
      <c r="O67" s="17"/>
      <c r="P67" s="18"/>
    </row>
    <row r="68" spans="1:16" s="19" customFormat="1" ht="22.5" customHeight="1">
      <c r="A68" s="11">
        <v>62</v>
      </c>
      <c r="B68" s="12" t="s">
        <v>292</v>
      </c>
      <c r="C68" s="13" t="s">
        <v>293</v>
      </c>
      <c r="D68" s="13" t="s">
        <v>22</v>
      </c>
      <c r="E68" s="13" t="s">
        <v>134</v>
      </c>
      <c r="F68" s="13" t="s">
        <v>430</v>
      </c>
      <c r="G68" s="14">
        <f t="shared" si="1"/>
        <v>1.4</v>
      </c>
      <c r="H68" s="14"/>
      <c r="I68" s="15"/>
      <c r="J68" s="15">
        <v>1.4</v>
      </c>
      <c r="K68" s="14"/>
      <c r="L68" s="14"/>
      <c r="M68" s="13"/>
      <c r="N68" s="16"/>
      <c r="O68" s="17"/>
      <c r="P68" s="18"/>
    </row>
    <row r="69" spans="1:16" s="19" customFormat="1" ht="22.5" customHeight="1">
      <c r="A69" s="11">
        <v>63</v>
      </c>
      <c r="B69" s="12" t="s">
        <v>443</v>
      </c>
      <c r="C69" s="13" t="s">
        <v>444</v>
      </c>
      <c r="D69" s="13" t="s">
        <v>433</v>
      </c>
      <c r="E69" s="13" t="s">
        <v>434</v>
      </c>
      <c r="F69" s="13" t="s">
        <v>435</v>
      </c>
      <c r="G69" s="14">
        <f t="shared" si="1"/>
        <v>1.4</v>
      </c>
      <c r="H69" s="14"/>
      <c r="I69" s="15"/>
      <c r="J69" s="15">
        <v>1.4</v>
      </c>
      <c r="K69" s="14"/>
      <c r="L69" s="14"/>
      <c r="M69" s="13"/>
      <c r="N69" s="16"/>
      <c r="O69" s="17"/>
      <c r="P69" s="18"/>
    </row>
    <row r="70" spans="1:16" s="19" customFormat="1" ht="22.5" customHeight="1">
      <c r="A70" s="11">
        <v>64</v>
      </c>
      <c r="B70" s="12" t="s">
        <v>447</v>
      </c>
      <c r="C70" s="13" t="s">
        <v>448</v>
      </c>
      <c r="D70" s="13" t="s">
        <v>212</v>
      </c>
      <c r="E70" s="13" t="s">
        <v>442</v>
      </c>
      <c r="F70" s="13" t="s">
        <v>213</v>
      </c>
      <c r="G70" s="14">
        <f t="shared" si="1"/>
        <v>1.2</v>
      </c>
      <c r="H70" s="14"/>
      <c r="I70" s="15"/>
      <c r="J70" s="15">
        <v>1.2</v>
      </c>
      <c r="K70" s="14"/>
      <c r="L70" s="14"/>
      <c r="M70" s="13"/>
      <c r="N70" s="16"/>
      <c r="O70" s="17"/>
      <c r="P70" s="18"/>
    </row>
    <row r="71" spans="1:16" ht="15" hidden="1">
      <c r="A71" s="11">
        <v>65</v>
      </c>
      <c r="B71" s="8"/>
      <c r="C71" s="8"/>
      <c r="D71" s="8"/>
      <c r="E71" s="8"/>
      <c r="F71" s="8"/>
      <c r="G71" s="14">
        <f aca="true" t="shared" si="2" ref="G71:G118">SUM(H71,I71,K71,L71,M71,N71,J71)</f>
        <v>0</v>
      </c>
      <c r="H71" s="20"/>
      <c r="I71" s="21"/>
      <c r="J71" s="21"/>
      <c r="K71" s="20"/>
      <c r="L71" s="20"/>
      <c r="M71" s="20"/>
      <c r="N71" s="20"/>
      <c r="O71" s="3"/>
      <c r="P71" s="3"/>
    </row>
    <row r="72" spans="1:16" ht="15" hidden="1">
      <c r="A72" s="11">
        <v>66</v>
      </c>
      <c r="B72" s="8"/>
      <c r="C72" s="8"/>
      <c r="D72" s="8"/>
      <c r="E72" s="8"/>
      <c r="F72" s="8"/>
      <c r="G72" s="14">
        <f t="shared" si="2"/>
        <v>0</v>
      </c>
      <c r="H72" s="20"/>
      <c r="I72" s="21"/>
      <c r="J72" s="21"/>
      <c r="K72" s="20"/>
      <c r="L72" s="20"/>
      <c r="M72" s="20"/>
      <c r="N72" s="20"/>
      <c r="O72" s="3"/>
      <c r="P72" s="3"/>
    </row>
    <row r="73" spans="1:16" ht="15" hidden="1">
      <c r="A73" s="11">
        <v>67</v>
      </c>
      <c r="B73" s="8"/>
      <c r="C73" s="8"/>
      <c r="D73" s="8"/>
      <c r="E73" s="8"/>
      <c r="F73" s="8"/>
      <c r="G73" s="14">
        <f t="shared" si="2"/>
        <v>0</v>
      </c>
      <c r="H73" s="20"/>
      <c r="I73" s="21"/>
      <c r="J73" s="21"/>
      <c r="K73" s="20"/>
      <c r="L73" s="20"/>
      <c r="M73" s="20"/>
      <c r="N73" s="20"/>
      <c r="O73" s="3"/>
      <c r="P73" s="3"/>
    </row>
    <row r="74" spans="1:16" ht="15" hidden="1">
      <c r="A74" s="11">
        <v>68</v>
      </c>
      <c r="B74" s="8"/>
      <c r="C74" s="8"/>
      <c r="D74" s="8"/>
      <c r="E74" s="8"/>
      <c r="F74" s="8"/>
      <c r="G74" s="14">
        <f t="shared" si="2"/>
        <v>0</v>
      </c>
      <c r="H74" s="20"/>
      <c r="I74" s="21"/>
      <c r="J74" s="21"/>
      <c r="K74" s="20"/>
      <c r="L74" s="20"/>
      <c r="M74" s="20"/>
      <c r="N74" s="20"/>
      <c r="O74" s="3"/>
      <c r="P74" s="3"/>
    </row>
    <row r="75" spans="1:16" s="19" customFormat="1" ht="15" hidden="1">
      <c r="A75" s="11">
        <v>69</v>
      </c>
      <c r="B75" s="12"/>
      <c r="C75" s="13"/>
      <c r="D75" s="13"/>
      <c r="E75" s="13"/>
      <c r="F75" s="13"/>
      <c r="G75" s="14">
        <f t="shared" si="2"/>
        <v>0</v>
      </c>
      <c r="H75" s="14"/>
      <c r="I75" s="15"/>
      <c r="J75" s="15"/>
      <c r="K75" s="14"/>
      <c r="L75" s="14"/>
      <c r="M75" s="13"/>
      <c r="N75" s="14"/>
      <c r="O75" s="17"/>
      <c r="P75" s="18"/>
    </row>
    <row r="76" spans="1:16" ht="15" hidden="1">
      <c r="A76" s="11">
        <v>70</v>
      </c>
      <c r="B76" s="8"/>
      <c r="C76" s="8"/>
      <c r="D76" s="8"/>
      <c r="E76" s="8"/>
      <c r="F76" s="8"/>
      <c r="G76" s="14">
        <f t="shared" si="2"/>
        <v>0</v>
      </c>
      <c r="H76" s="20"/>
      <c r="I76" s="21"/>
      <c r="J76" s="21"/>
      <c r="K76" s="20"/>
      <c r="L76" s="20"/>
      <c r="M76" s="20"/>
      <c r="N76" s="20"/>
      <c r="O76" s="3"/>
      <c r="P76" s="3"/>
    </row>
    <row r="77" spans="1:16" ht="15" hidden="1">
      <c r="A77" s="11">
        <v>71</v>
      </c>
      <c r="B77" s="8"/>
      <c r="C77" s="8"/>
      <c r="D77" s="8"/>
      <c r="E77" s="8"/>
      <c r="F77" s="8"/>
      <c r="G77" s="14">
        <f t="shared" si="2"/>
        <v>0</v>
      </c>
      <c r="H77" s="20"/>
      <c r="I77" s="21"/>
      <c r="J77" s="21"/>
      <c r="K77" s="20"/>
      <c r="L77" s="20"/>
      <c r="M77" s="20"/>
      <c r="N77" s="20"/>
      <c r="O77" s="3"/>
      <c r="P77" s="3"/>
    </row>
    <row r="78" spans="1:16" ht="15" hidden="1">
      <c r="A78" s="11">
        <v>72</v>
      </c>
      <c r="B78" s="8"/>
      <c r="C78" s="8"/>
      <c r="D78" s="8"/>
      <c r="E78" s="8"/>
      <c r="F78" s="8"/>
      <c r="G78" s="14">
        <f t="shared" si="2"/>
        <v>0</v>
      </c>
      <c r="H78" s="20"/>
      <c r="I78" s="21"/>
      <c r="J78" s="21"/>
      <c r="K78" s="20"/>
      <c r="L78" s="20"/>
      <c r="M78" s="20"/>
      <c r="N78" s="20"/>
      <c r="O78" s="3"/>
      <c r="P78" s="3"/>
    </row>
    <row r="79" spans="1:16" ht="15" hidden="1">
      <c r="A79" s="11">
        <v>73</v>
      </c>
      <c r="B79" s="8"/>
      <c r="C79" s="8"/>
      <c r="D79" s="8"/>
      <c r="E79" s="8"/>
      <c r="F79" s="8"/>
      <c r="G79" s="14">
        <f t="shared" si="2"/>
        <v>0</v>
      </c>
      <c r="H79" s="20"/>
      <c r="I79" s="21"/>
      <c r="J79" s="21"/>
      <c r="K79" s="20"/>
      <c r="L79" s="20"/>
      <c r="M79" s="20"/>
      <c r="N79" s="20"/>
      <c r="O79" s="3"/>
      <c r="P79" s="3"/>
    </row>
    <row r="80" spans="1:16" ht="15" hidden="1">
      <c r="A80" s="11">
        <v>74</v>
      </c>
      <c r="B80" s="8"/>
      <c r="C80" s="8"/>
      <c r="D80" s="8"/>
      <c r="E80" s="8"/>
      <c r="F80" s="8"/>
      <c r="G80" s="14">
        <f t="shared" si="2"/>
        <v>0</v>
      </c>
      <c r="H80" s="20"/>
      <c r="I80" s="21"/>
      <c r="J80" s="21"/>
      <c r="K80" s="20"/>
      <c r="L80" s="20"/>
      <c r="M80" s="20"/>
      <c r="N80" s="20"/>
      <c r="O80" s="3"/>
      <c r="P80" s="3"/>
    </row>
    <row r="81" spans="1:16" ht="15" hidden="1">
      <c r="A81" s="11">
        <v>75</v>
      </c>
      <c r="B81" s="8"/>
      <c r="C81" s="8"/>
      <c r="D81" s="8"/>
      <c r="E81" s="8"/>
      <c r="F81" s="8"/>
      <c r="G81" s="14">
        <f t="shared" si="2"/>
        <v>0</v>
      </c>
      <c r="H81" s="20"/>
      <c r="I81" s="21"/>
      <c r="J81" s="21"/>
      <c r="K81" s="20"/>
      <c r="L81" s="20"/>
      <c r="M81" s="20"/>
      <c r="N81" s="20"/>
      <c r="O81" s="3"/>
      <c r="P81" s="3"/>
    </row>
    <row r="82" spans="1:16" ht="15" hidden="1">
      <c r="A82" s="11">
        <v>76</v>
      </c>
      <c r="B82" s="8"/>
      <c r="C82" s="8"/>
      <c r="D82" s="8"/>
      <c r="E82" s="8"/>
      <c r="F82" s="8"/>
      <c r="G82" s="14">
        <f t="shared" si="2"/>
        <v>0</v>
      </c>
      <c r="H82" s="20"/>
      <c r="I82" s="21"/>
      <c r="J82" s="21"/>
      <c r="K82" s="20"/>
      <c r="L82" s="20"/>
      <c r="M82" s="20"/>
      <c r="N82" s="20"/>
      <c r="O82" s="3"/>
      <c r="P82" s="3"/>
    </row>
    <row r="83" spans="1:16" s="19" customFormat="1" ht="15" hidden="1">
      <c r="A83" s="11">
        <v>77</v>
      </c>
      <c r="B83" s="12"/>
      <c r="C83" s="13"/>
      <c r="D83" s="13"/>
      <c r="E83" s="13"/>
      <c r="F83" s="13"/>
      <c r="G83" s="14">
        <f t="shared" si="2"/>
        <v>0</v>
      </c>
      <c r="H83" s="14"/>
      <c r="I83" s="15"/>
      <c r="J83" s="15"/>
      <c r="K83" s="14"/>
      <c r="L83" s="14"/>
      <c r="M83" s="13"/>
      <c r="N83" s="14"/>
      <c r="O83" s="17"/>
      <c r="P83" s="18"/>
    </row>
    <row r="84" spans="1:16" s="19" customFormat="1" ht="15" hidden="1">
      <c r="A84" s="11">
        <v>78</v>
      </c>
      <c r="B84" s="12"/>
      <c r="C84" s="13"/>
      <c r="D84" s="13"/>
      <c r="E84" s="13"/>
      <c r="F84" s="13"/>
      <c r="G84" s="14">
        <f t="shared" si="2"/>
        <v>0</v>
      </c>
      <c r="H84" s="14"/>
      <c r="I84" s="15"/>
      <c r="J84" s="15"/>
      <c r="K84" s="14"/>
      <c r="L84" s="14"/>
      <c r="M84" s="13"/>
      <c r="N84" s="14"/>
      <c r="O84" s="17"/>
      <c r="P84" s="18"/>
    </row>
    <row r="85" spans="1:16" ht="15" hidden="1">
      <c r="A85" s="11">
        <v>79</v>
      </c>
      <c r="B85" s="8"/>
      <c r="C85" s="8"/>
      <c r="D85" s="8"/>
      <c r="E85" s="8"/>
      <c r="F85" s="8"/>
      <c r="G85" s="14">
        <f t="shared" si="2"/>
        <v>0</v>
      </c>
      <c r="H85" s="20"/>
      <c r="I85" s="21"/>
      <c r="J85" s="21"/>
      <c r="K85" s="20"/>
      <c r="L85" s="20"/>
      <c r="M85" s="20"/>
      <c r="N85" s="20"/>
      <c r="O85" s="3"/>
      <c r="P85" s="3"/>
    </row>
    <row r="86" spans="1:16" ht="15" hidden="1">
      <c r="A86" s="11">
        <v>80</v>
      </c>
      <c r="B86" s="8"/>
      <c r="C86" s="8"/>
      <c r="D86" s="8"/>
      <c r="E86" s="8"/>
      <c r="F86" s="8"/>
      <c r="G86" s="14">
        <f t="shared" si="2"/>
        <v>0</v>
      </c>
      <c r="H86" s="20"/>
      <c r="I86" s="21"/>
      <c r="J86" s="21"/>
      <c r="K86" s="20"/>
      <c r="L86" s="20"/>
      <c r="M86" s="20"/>
      <c r="N86" s="20"/>
      <c r="O86" s="3"/>
      <c r="P86" s="3"/>
    </row>
    <row r="87" spans="1:16" ht="15" hidden="1">
      <c r="A87" s="11">
        <v>81</v>
      </c>
      <c r="B87" s="8"/>
      <c r="C87" s="8"/>
      <c r="D87" s="8"/>
      <c r="E87" s="8"/>
      <c r="F87" s="8"/>
      <c r="G87" s="14">
        <f t="shared" si="2"/>
        <v>0</v>
      </c>
      <c r="H87" s="20"/>
      <c r="I87" s="21"/>
      <c r="J87" s="21"/>
      <c r="K87" s="20"/>
      <c r="L87" s="20"/>
      <c r="M87" s="20"/>
      <c r="N87" s="20"/>
      <c r="O87" s="3"/>
      <c r="P87" s="3"/>
    </row>
    <row r="88" spans="1:16" s="19" customFormat="1" ht="24" customHeight="1" hidden="1">
      <c r="A88" s="11">
        <v>82</v>
      </c>
      <c r="B88" s="12"/>
      <c r="C88" s="13"/>
      <c r="D88" s="13"/>
      <c r="E88" s="13"/>
      <c r="F88" s="13"/>
      <c r="G88" s="14">
        <f t="shared" si="2"/>
        <v>0</v>
      </c>
      <c r="H88" s="14"/>
      <c r="I88" s="15"/>
      <c r="J88" s="15"/>
      <c r="K88" s="14"/>
      <c r="L88" s="14"/>
      <c r="M88" s="13"/>
      <c r="N88" s="14"/>
      <c r="O88" s="17"/>
      <c r="P88" s="18"/>
    </row>
    <row r="89" spans="1:16" ht="15" hidden="1">
      <c r="A89" s="11">
        <v>83</v>
      </c>
      <c r="B89" s="8"/>
      <c r="C89" s="8"/>
      <c r="D89" s="8"/>
      <c r="E89" s="8"/>
      <c r="F89" s="8"/>
      <c r="G89" s="14">
        <f t="shared" si="2"/>
        <v>0</v>
      </c>
      <c r="H89" s="20"/>
      <c r="I89" s="21"/>
      <c r="J89" s="21"/>
      <c r="K89" s="20"/>
      <c r="L89" s="20"/>
      <c r="M89" s="20"/>
      <c r="N89" s="20"/>
      <c r="O89" s="3"/>
      <c r="P89" s="3"/>
    </row>
    <row r="90" spans="1:16" s="19" customFormat="1" ht="15" hidden="1">
      <c r="A90" s="11">
        <v>84</v>
      </c>
      <c r="B90" s="12"/>
      <c r="C90" s="13"/>
      <c r="D90" s="13"/>
      <c r="E90" s="13"/>
      <c r="F90" s="13"/>
      <c r="G90" s="14">
        <f t="shared" si="2"/>
        <v>0</v>
      </c>
      <c r="H90" s="14"/>
      <c r="I90" s="15"/>
      <c r="J90" s="15"/>
      <c r="K90" s="14"/>
      <c r="L90" s="14"/>
      <c r="M90" s="13"/>
      <c r="N90" s="14"/>
      <c r="O90" s="17"/>
      <c r="P90" s="18"/>
    </row>
    <row r="91" spans="1:16" s="19" customFormat="1" ht="15" hidden="1">
      <c r="A91" s="11">
        <v>85</v>
      </c>
      <c r="B91" s="12"/>
      <c r="C91" s="13"/>
      <c r="D91" s="13"/>
      <c r="E91" s="13"/>
      <c r="F91" s="13"/>
      <c r="G91" s="14">
        <f t="shared" si="2"/>
        <v>0</v>
      </c>
      <c r="H91" s="14"/>
      <c r="I91" s="15"/>
      <c r="J91" s="15"/>
      <c r="K91" s="14"/>
      <c r="L91" s="14"/>
      <c r="M91" s="13"/>
      <c r="N91" s="14"/>
      <c r="O91" s="17"/>
      <c r="P91" s="18"/>
    </row>
    <row r="92" spans="1:16" s="19" customFormat="1" ht="15" hidden="1">
      <c r="A92" s="11">
        <v>86</v>
      </c>
      <c r="B92" s="12"/>
      <c r="C92" s="13"/>
      <c r="D92" s="13"/>
      <c r="E92" s="13"/>
      <c r="F92" s="13"/>
      <c r="G92" s="14">
        <f t="shared" si="2"/>
        <v>0</v>
      </c>
      <c r="H92" s="14"/>
      <c r="I92" s="15"/>
      <c r="J92" s="15"/>
      <c r="K92" s="14"/>
      <c r="L92" s="14"/>
      <c r="M92" s="13"/>
      <c r="N92" s="14"/>
      <c r="O92" s="17"/>
      <c r="P92" s="18"/>
    </row>
    <row r="93" spans="1:16" ht="15" hidden="1">
      <c r="A93" s="11">
        <v>87</v>
      </c>
      <c r="B93" s="10"/>
      <c r="C93" s="10"/>
      <c r="D93" s="10"/>
      <c r="E93" s="10"/>
      <c r="F93" s="10"/>
      <c r="G93" s="14">
        <f t="shared" si="2"/>
        <v>0</v>
      </c>
      <c r="H93" s="3"/>
      <c r="I93" s="3"/>
      <c r="J93" s="3"/>
      <c r="L93" s="3"/>
      <c r="M93" s="3"/>
      <c r="N93" s="3"/>
      <c r="O93" s="3"/>
      <c r="P93" s="3"/>
    </row>
    <row r="94" spans="1:16" ht="15" hidden="1">
      <c r="A94" s="11">
        <v>88</v>
      </c>
      <c r="B94" s="10"/>
      <c r="C94" s="10"/>
      <c r="D94" s="10"/>
      <c r="E94" s="10"/>
      <c r="F94" s="10"/>
      <c r="G94" s="14">
        <f t="shared" si="2"/>
        <v>0</v>
      </c>
      <c r="H94" s="3"/>
      <c r="I94" s="3"/>
      <c r="J94" s="3"/>
      <c r="L94" s="3"/>
      <c r="M94" s="3"/>
      <c r="N94" s="3"/>
      <c r="O94" s="3"/>
      <c r="P94" s="3"/>
    </row>
    <row r="95" spans="1:16" ht="15" hidden="1">
      <c r="A95" s="11">
        <v>89</v>
      </c>
      <c r="B95" s="10"/>
      <c r="C95" s="10"/>
      <c r="D95" s="10"/>
      <c r="E95" s="10"/>
      <c r="F95" s="10"/>
      <c r="G95" s="14">
        <f t="shared" si="2"/>
        <v>0</v>
      </c>
      <c r="H95" s="3"/>
      <c r="I95" s="3"/>
      <c r="J95" s="3"/>
      <c r="L95" s="3"/>
      <c r="M95" s="3"/>
      <c r="N95" s="3"/>
      <c r="O95" s="3"/>
      <c r="P95" s="3"/>
    </row>
    <row r="96" spans="1:16" ht="15" hidden="1">
      <c r="A96" s="11">
        <v>90</v>
      </c>
      <c r="B96" s="10"/>
      <c r="C96" s="10"/>
      <c r="D96" s="10"/>
      <c r="E96" s="10"/>
      <c r="F96" s="10"/>
      <c r="G96" s="14">
        <f t="shared" si="2"/>
        <v>0</v>
      </c>
      <c r="H96" s="3"/>
      <c r="I96" s="3"/>
      <c r="J96" s="3"/>
      <c r="L96" s="3"/>
      <c r="M96" s="3"/>
      <c r="N96" s="3"/>
      <c r="O96" s="3"/>
      <c r="P96" s="3"/>
    </row>
    <row r="97" spans="1:16" ht="15" hidden="1">
      <c r="A97" s="11">
        <v>91</v>
      </c>
      <c r="B97" s="10"/>
      <c r="C97" s="10"/>
      <c r="D97" s="10"/>
      <c r="E97" s="10"/>
      <c r="F97" s="10"/>
      <c r="G97" s="14">
        <f t="shared" si="2"/>
        <v>0</v>
      </c>
      <c r="H97" s="3"/>
      <c r="I97" s="3"/>
      <c r="J97" s="3"/>
      <c r="L97" s="3"/>
      <c r="M97" s="3"/>
      <c r="N97" s="3"/>
      <c r="O97" s="3"/>
      <c r="P97" s="3"/>
    </row>
    <row r="98" spans="1:16" ht="15" hidden="1">
      <c r="A98" s="11">
        <v>92</v>
      </c>
      <c r="B98" s="10"/>
      <c r="C98" s="10"/>
      <c r="D98" s="10"/>
      <c r="E98" s="10"/>
      <c r="F98" s="10"/>
      <c r="G98" s="14">
        <f t="shared" si="2"/>
        <v>0</v>
      </c>
      <c r="H98" s="3"/>
      <c r="I98" s="3"/>
      <c r="J98" s="3"/>
      <c r="L98" s="3"/>
      <c r="M98" s="3"/>
      <c r="N98" s="3"/>
      <c r="O98" s="3"/>
      <c r="P98" s="3"/>
    </row>
    <row r="99" spans="1:16" ht="15" hidden="1">
      <c r="A99" s="11">
        <v>93</v>
      </c>
      <c r="B99" s="10"/>
      <c r="C99" s="10"/>
      <c r="D99" s="10"/>
      <c r="E99" s="10"/>
      <c r="F99" s="10"/>
      <c r="G99" s="14">
        <f t="shared" si="2"/>
        <v>0</v>
      </c>
      <c r="H99" s="3"/>
      <c r="I99" s="3"/>
      <c r="J99" s="3"/>
      <c r="L99" s="3"/>
      <c r="M99" s="3"/>
      <c r="N99" s="3"/>
      <c r="O99" s="3"/>
      <c r="P99" s="3"/>
    </row>
    <row r="100" spans="1:16" ht="15" hidden="1">
      <c r="A100" s="11">
        <v>94</v>
      </c>
      <c r="B100" s="10"/>
      <c r="C100" s="10"/>
      <c r="D100" s="10"/>
      <c r="E100" s="10"/>
      <c r="F100" s="10"/>
      <c r="G100" s="14">
        <f t="shared" si="2"/>
        <v>0</v>
      </c>
      <c r="H100" s="3"/>
      <c r="I100" s="3"/>
      <c r="J100" s="3"/>
      <c r="L100" s="3"/>
      <c r="M100" s="3"/>
      <c r="N100" s="3"/>
      <c r="O100" s="3"/>
      <c r="P100" s="3"/>
    </row>
    <row r="101" spans="1:16" ht="15" hidden="1">
      <c r="A101" s="11">
        <v>95</v>
      </c>
      <c r="B101" s="10"/>
      <c r="C101" s="10"/>
      <c r="D101" s="10"/>
      <c r="E101" s="10"/>
      <c r="F101" s="10"/>
      <c r="G101" s="14">
        <f t="shared" si="2"/>
        <v>0</v>
      </c>
      <c r="H101" s="3"/>
      <c r="I101" s="3"/>
      <c r="J101" s="3"/>
      <c r="L101" s="3"/>
      <c r="M101" s="3"/>
      <c r="N101" s="3"/>
      <c r="O101" s="3"/>
      <c r="P101" s="3"/>
    </row>
    <row r="102" spans="1:16" ht="15" hidden="1">
      <c r="A102" s="11">
        <v>96</v>
      </c>
      <c r="B102" s="10"/>
      <c r="C102" s="10"/>
      <c r="D102" s="10"/>
      <c r="E102" s="10"/>
      <c r="F102" s="10"/>
      <c r="G102" s="14">
        <f t="shared" si="2"/>
        <v>0</v>
      </c>
      <c r="H102" s="3"/>
      <c r="I102" s="3"/>
      <c r="J102" s="3"/>
      <c r="L102" s="3"/>
      <c r="M102" s="3"/>
      <c r="N102" s="3"/>
      <c r="O102" s="3"/>
      <c r="P102" s="3"/>
    </row>
    <row r="103" spans="1:16" ht="15" hidden="1">
      <c r="A103" s="11">
        <v>97</v>
      </c>
      <c r="B103" s="10"/>
      <c r="C103" s="10"/>
      <c r="D103" s="10"/>
      <c r="E103" s="10"/>
      <c r="F103" s="10"/>
      <c r="G103" s="14">
        <f t="shared" si="2"/>
        <v>0</v>
      </c>
      <c r="H103" s="3"/>
      <c r="I103" s="3"/>
      <c r="J103" s="3"/>
      <c r="L103" s="3"/>
      <c r="M103" s="3"/>
      <c r="N103" s="3"/>
      <c r="O103" s="3"/>
      <c r="P103" s="3"/>
    </row>
    <row r="104" spans="1:16" ht="15" hidden="1">
      <c r="A104" s="11">
        <v>98</v>
      </c>
      <c r="B104" s="22"/>
      <c r="C104" s="22"/>
      <c r="D104" s="22"/>
      <c r="E104" s="22"/>
      <c r="F104" s="10"/>
      <c r="G104" s="14">
        <f t="shared" si="2"/>
        <v>0</v>
      </c>
      <c r="H104" s="3"/>
      <c r="I104" s="3"/>
      <c r="J104" s="3"/>
      <c r="L104" s="3"/>
      <c r="M104" s="3"/>
      <c r="N104" s="3"/>
      <c r="O104" s="3"/>
      <c r="P104" s="3"/>
    </row>
    <row r="105" spans="1:16" ht="15" hidden="1">
      <c r="A105" s="11">
        <v>99</v>
      </c>
      <c r="B105" s="10"/>
      <c r="C105" s="10"/>
      <c r="D105" s="10"/>
      <c r="E105" s="10"/>
      <c r="F105" s="10"/>
      <c r="G105" s="14">
        <f t="shared" si="2"/>
        <v>0</v>
      </c>
      <c r="H105" s="3"/>
      <c r="I105" s="3"/>
      <c r="J105" s="3"/>
      <c r="L105" s="3"/>
      <c r="M105" s="3"/>
      <c r="N105" s="3"/>
      <c r="O105" s="3"/>
      <c r="P105" s="3"/>
    </row>
    <row r="106" spans="1:16" ht="15" hidden="1">
      <c r="A106" s="11">
        <v>100</v>
      </c>
      <c r="B106" s="10"/>
      <c r="C106" s="10"/>
      <c r="D106" s="10"/>
      <c r="E106" s="10"/>
      <c r="F106" s="10"/>
      <c r="G106" s="14">
        <f t="shared" si="2"/>
        <v>0</v>
      </c>
      <c r="H106" s="3"/>
      <c r="I106" s="3"/>
      <c r="J106" s="3"/>
      <c r="L106" s="3"/>
      <c r="M106" s="3"/>
      <c r="N106" s="3"/>
      <c r="O106" s="3"/>
      <c r="P106" s="3"/>
    </row>
    <row r="107" spans="1:16" ht="15" hidden="1">
      <c r="A107" s="11">
        <v>101</v>
      </c>
      <c r="B107" s="10"/>
      <c r="C107" s="10"/>
      <c r="D107" s="10"/>
      <c r="E107" s="10"/>
      <c r="F107" s="10"/>
      <c r="G107" s="14">
        <f t="shared" si="2"/>
        <v>0</v>
      </c>
      <c r="H107" s="3"/>
      <c r="I107" s="3"/>
      <c r="J107" s="3"/>
      <c r="L107" s="3"/>
      <c r="M107" s="3"/>
      <c r="N107" s="3"/>
      <c r="O107" s="3"/>
      <c r="P107" s="3"/>
    </row>
    <row r="108" spans="1:16" ht="15" hidden="1">
      <c r="A108" s="11">
        <v>102</v>
      </c>
      <c r="B108" s="10"/>
      <c r="C108" s="10"/>
      <c r="D108" s="10"/>
      <c r="E108" s="10"/>
      <c r="F108" s="10"/>
      <c r="G108" s="14">
        <f t="shared" si="2"/>
        <v>0</v>
      </c>
      <c r="H108" s="3"/>
      <c r="I108" s="3"/>
      <c r="J108" s="3"/>
      <c r="L108" s="3"/>
      <c r="M108" s="3"/>
      <c r="N108" s="3"/>
      <c r="O108" s="3"/>
      <c r="P108" s="3"/>
    </row>
    <row r="109" spans="1:16" ht="15" hidden="1">
      <c r="A109" s="11">
        <v>103</v>
      </c>
      <c r="B109" s="10"/>
      <c r="C109" s="10"/>
      <c r="D109" s="10"/>
      <c r="E109" s="10"/>
      <c r="F109" s="10"/>
      <c r="G109" s="14">
        <f t="shared" si="2"/>
        <v>0</v>
      </c>
      <c r="H109" s="3"/>
      <c r="I109" s="3"/>
      <c r="J109" s="3"/>
      <c r="L109" s="3"/>
      <c r="M109" s="3"/>
      <c r="N109" s="3"/>
      <c r="O109" s="3"/>
      <c r="P109" s="3"/>
    </row>
    <row r="110" spans="1:16" ht="15" hidden="1">
      <c r="A110" s="11">
        <v>104</v>
      </c>
      <c r="B110" s="10"/>
      <c r="C110" s="10"/>
      <c r="D110" s="10"/>
      <c r="E110" s="10"/>
      <c r="F110" s="10"/>
      <c r="G110" s="14">
        <f t="shared" si="2"/>
        <v>0</v>
      </c>
      <c r="H110" s="3"/>
      <c r="I110" s="3"/>
      <c r="J110" s="3"/>
      <c r="L110" s="3"/>
      <c r="M110" s="3"/>
      <c r="N110" s="3"/>
      <c r="O110" s="3"/>
      <c r="P110" s="3"/>
    </row>
    <row r="111" spans="1:16" ht="15" hidden="1">
      <c r="A111" s="11">
        <v>105</v>
      </c>
      <c r="B111" s="10"/>
      <c r="C111" s="10"/>
      <c r="D111" s="10"/>
      <c r="E111" s="10"/>
      <c r="F111" s="10"/>
      <c r="G111" s="14">
        <f t="shared" si="2"/>
        <v>0</v>
      </c>
      <c r="H111" s="3"/>
      <c r="I111" s="3"/>
      <c r="J111" s="3"/>
      <c r="L111" s="3"/>
      <c r="M111" s="3"/>
      <c r="N111" s="3"/>
      <c r="O111" s="3"/>
      <c r="P111" s="3"/>
    </row>
    <row r="112" spans="1:16" ht="15" hidden="1">
      <c r="A112" s="11">
        <v>106</v>
      </c>
      <c r="B112" s="10"/>
      <c r="C112" s="10"/>
      <c r="D112" s="10"/>
      <c r="E112" s="10"/>
      <c r="F112" s="10"/>
      <c r="G112" s="14">
        <f t="shared" si="2"/>
        <v>0</v>
      </c>
      <c r="H112" s="3"/>
      <c r="I112" s="3"/>
      <c r="J112" s="3"/>
      <c r="L112" s="3"/>
      <c r="M112" s="3"/>
      <c r="N112" s="3"/>
      <c r="O112" s="3"/>
      <c r="P112" s="3"/>
    </row>
    <row r="113" spans="1:16" ht="15" hidden="1">
      <c r="A113" s="11">
        <v>107</v>
      </c>
      <c r="B113" s="10"/>
      <c r="C113" s="10"/>
      <c r="D113" s="10"/>
      <c r="E113" s="10"/>
      <c r="F113" s="10"/>
      <c r="G113" s="14">
        <f t="shared" si="2"/>
        <v>0</v>
      </c>
      <c r="H113" s="3"/>
      <c r="I113" s="3"/>
      <c r="J113" s="3"/>
      <c r="L113" s="3"/>
      <c r="M113" s="3"/>
      <c r="N113" s="3"/>
      <c r="O113" s="3"/>
      <c r="P113" s="3"/>
    </row>
    <row r="114" spans="1:16" ht="15" hidden="1">
      <c r="A114" s="11">
        <v>108</v>
      </c>
      <c r="B114" s="10"/>
      <c r="C114" s="10"/>
      <c r="D114" s="10"/>
      <c r="E114" s="10"/>
      <c r="F114" s="10"/>
      <c r="G114" s="14">
        <f t="shared" si="2"/>
        <v>0</v>
      </c>
      <c r="H114" s="3"/>
      <c r="I114" s="3"/>
      <c r="J114" s="3"/>
      <c r="L114" s="3"/>
      <c r="M114" s="3"/>
      <c r="N114" s="3"/>
      <c r="O114" s="3"/>
      <c r="P114" s="3"/>
    </row>
    <row r="115" spans="1:16" ht="15" hidden="1">
      <c r="A115" s="11">
        <v>109</v>
      </c>
      <c r="B115" s="10"/>
      <c r="C115" s="10"/>
      <c r="D115" s="10"/>
      <c r="E115" s="10"/>
      <c r="F115" s="10"/>
      <c r="G115" s="14">
        <f t="shared" si="2"/>
        <v>0</v>
      </c>
      <c r="H115" s="3"/>
      <c r="I115" s="3"/>
      <c r="J115" s="3"/>
      <c r="L115" s="3"/>
      <c r="M115" s="3"/>
      <c r="N115" s="3"/>
      <c r="O115" s="3"/>
      <c r="P115" s="3"/>
    </row>
    <row r="116" spans="1:16" ht="15" hidden="1">
      <c r="A116" s="11">
        <v>110</v>
      </c>
      <c r="B116" s="10"/>
      <c r="C116" s="10"/>
      <c r="D116" s="10"/>
      <c r="E116" s="10"/>
      <c r="F116" s="10"/>
      <c r="G116" s="14">
        <f t="shared" si="2"/>
        <v>0</v>
      </c>
      <c r="H116" s="3"/>
      <c r="I116" s="3"/>
      <c r="J116" s="3"/>
      <c r="L116" s="3"/>
      <c r="M116" s="3"/>
      <c r="N116" s="3"/>
      <c r="O116" s="3"/>
      <c r="P116" s="3"/>
    </row>
    <row r="117" spans="1:16" ht="15" hidden="1">
      <c r="A117" s="11">
        <v>111</v>
      </c>
      <c r="B117" s="10"/>
      <c r="C117" s="10"/>
      <c r="D117" s="10"/>
      <c r="E117" s="10"/>
      <c r="F117" s="10"/>
      <c r="G117" s="14">
        <f t="shared" si="2"/>
        <v>0</v>
      </c>
      <c r="H117" s="3"/>
      <c r="I117" s="3"/>
      <c r="J117" s="3"/>
      <c r="L117" s="3"/>
      <c r="M117" s="3"/>
      <c r="N117" s="3"/>
      <c r="O117" s="3"/>
      <c r="P117" s="3"/>
    </row>
    <row r="118" spans="1:16" ht="15" hidden="1">
      <c r="A118" s="11">
        <v>112</v>
      </c>
      <c r="B118" s="10"/>
      <c r="C118" s="10"/>
      <c r="D118" s="10"/>
      <c r="E118" s="10"/>
      <c r="F118" s="10"/>
      <c r="G118" s="14">
        <f t="shared" si="2"/>
        <v>0</v>
      </c>
      <c r="H118" s="3"/>
      <c r="I118" s="3"/>
      <c r="J118" s="3"/>
      <c r="L118" s="3"/>
      <c r="M118" s="3"/>
      <c r="N118" s="3"/>
      <c r="O118" s="3"/>
      <c r="P118" s="3"/>
    </row>
    <row r="119" spans="1:16" ht="15">
      <c r="A119" s="2"/>
      <c r="B119" s="10"/>
      <c r="C119" s="10"/>
      <c r="D119" s="10"/>
      <c r="E119" s="10"/>
      <c r="F119" s="10"/>
      <c r="G119" s="3"/>
      <c r="H119" s="3"/>
      <c r="I119" s="3"/>
      <c r="J119" s="3"/>
      <c r="L119" s="3"/>
      <c r="M119" s="3"/>
      <c r="N119" s="3"/>
      <c r="O119" s="3"/>
      <c r="P119" s="3"/>
    </row>
    <row r="120" spans="1:16" ht="15">
      <c r="A120" s="2"/>
      <c r="B120" s="10"/>
      <c r="C120" s="10"/>
      <c r="D120" s="10"/>
      <c r="E120" s="10"/>
      <c r="F120" s="10"/>
      <c r="G120" s="3"/>
      <c r="H120" s="3"/>
      <c r="I120" s="3"/>
      <c r="J120" s="3"/>
      <c r="L120" s="3"/>
      <c r="M120" s="3"/>
      <c r="N120" s="3"/>
      <c r="O120" s="3"/>
      <c r="P120" s="3"/>
    </row>
    <row r="121" spans="1:16" ht="15">
      <c r="A121" s="2"/>
      <c r="B121" s="10"/>
      <c r="C121" s="10"/>
      <c r="D121" s="10"/>
      <c r="E121" s="10"/>
      <c r="F121" s="10"/>
      <c r="G121" s="3"/>
      <c r="H121" s="3"/>
      <c r="I121" s="3"/>
      <c r="J121" s="3"/>
      <c r="L121" s="3"/>
      <c r="M121" s="3"/>
      <c r="N121" s="3"/>
      <c r="O121" s="3"/>
      <c r="P121" s="3"/>
    </row>
    <row r="122" spans="1:16" ht="15">
      <c r="A122" s="2"/>
      <c r="B122" s="10"/>
      <c r="C122" s="10"/>
      <c r="D122" s="10"/>
      <c r="E122" s="10"/>
      <c r="F122" s="10"/>
      <c r="G122" s="3"/>
      <c r="H122" s="3"/>
      <c r="I122" s="3"/>
      <c r="J122" s="3"/>
      <c r="L122" s="3"/>
      <c r="M122" s="3"/>
      <c r="N122" s="3"/>
      <c r="O122" s="3"/>
      <c r="P122" s="3"/>
    </row>
    <row r="123" spans="1:16" ht="15">
      <c r="A123" s="2"/>
      <c r="B123" s="10"/>
      <c r="C123" s="10"/>
      <c r="D123" s="10"/>
      <c r="E123" s="10"/>
      <c r="F123" s="10"/>
      <c r="G123" s="3"/>
      <c r="H123" s="3"/>
      <c r="I123" s="3"/>
      <c r="J123" s="3"/>
      <c r="L123" s="3"/>
      <c r="M123" s="3"/>
      <c r="N123" s="3"/>
      <c r="O123" s="3"/>
      <c r="P123" s="3"/>
    </row>
    <row r="124" spans="1:16" ht="15">
      <c r="A124" s="2"/>
      <c r="B124" s="10"/>
      <c r="C124" s="10"/>
      <c r="D124" s="10"/>
      <c r="E124" s="10"/>
      <c r="F124" s="10"/>
      <c r="G124" s="3"/>
      <c r="H124" s="3"/>
      <c r="I124" s="3"/>
      <c r="J124" s="3"/>
      <c r="L124" s="3"/>
      <c r="M124" s="3"/>
      <c r="N124" s="3"/>
      <c r="O124" s="3"/>
      <c r="P124" s="3"/>
    </row>
    <row r="125" spans="1:16" ht="15">
      <c r="A125" s="2"/>
      <c r="B125" s="10"/>
      <c r="C125" s="10"/>
      <c r="D125" s="10"/>
      <c r="E125" s="10"/>
      <c r="F125" s="10"/>
      <c r="G125" s="3"/>
      <c r="H125" s="3"/>
      <c r="I125" s="3"/>
      <c r="J125" s="3"/>
      <c r="L125" s="3"/>
      <c r="M125" s="3"/>
      <c r="N125" s="3"/>
      <c r="O125" s="3"/>
      <c r="P125" s="3"/>
    </row>
    <row r="126" spans="1:16" ht="15">
      <c r="A126" s="2"/>
      <c r="B126" s="10"/>
      <c r="C126" s="10"/>
      <c r="D126" s="10"/>
      <c r="E126" s="10"/>
      <c r="F126" s="10"/>
      <c r="G126" s="3"/>
      <c r="H126" s="3"/>
      <c r="I126" s="3"/>
      <c r="J126" s="3"/>
      <c r="L126" s="3"/>
      <c r="M126" s="3"/>
      <c r="N126" s="3"/>
      <c r="O126" s="3"/>
      <c r="P126" s="3"/>
    </row>
    <row r="127" spans="1:16" ht="15">
      <c r="A127" s="2"/>
      <c r="B127" s="10"/>
      <c r="C127" s="10"/>
      <c r="D127" s="10"/>
      <c r="E127" s="10"/>
      <c r="F127" s="10"/>
      <c r="G127" s="3"/>
      <c r="H127" s="3"/>
      <c r="I127" s="3"/>
      <c r="J127" s="3"/>
      <c r="L127" s="3"/>
      <c r="M127" s="3"/>
      <c r="N127" s="3"/>
      <c r="O127" s="3"/>
      <c r="P127" s="3"/>
    </row>
    <row r="128" spans="1:16" ht="15">
      <c r="A128" s="2"/>
      <c r="B128" s="10"/>
      <c r="C128" s="10"/>
      <c r="D128" s="10"/>
      <c r="E128" s="10"/>
      <c r="F128" s="10"/>
      <c r="G128" s="3"/>
      <c r="H128" s="3"/>
      <c r="I128" s="3"/>
      <c r="J128" s="3"/>
      <c r="L128" s="3"/>
      <c r="M128" s="3"/>
      <c r="N128" s="3"/>
      <c r="O128" s="3"/>
      <c r="P128" s="3"/>
    </row>
    <row r="129" spans="1:16" ht="15">
      <c r="A129" s="2"/>
      <c r="B129" s="10"/>
      <c r="C129" s="10"/>
      <c r="D129" s="10"/>
      <c r="E129" s="10"/>
      <c r="F129" s="10"/>
      <c r="G129" s="3"/>
      <c r="H129" s="3"/>
      <c r="I129" s="3"/>
      <c r="J129" s="3"/>
      <c r="L129" s="3"/>
      <c r="M129" s="3"/>
      <c r="N129" s="3"/>
      <c r="O129" s="3"/>
      <c r="P129" s="3"/>
    </row>
    <row r="130" spans="1:16" ht="15">
      <c r="A130" s="2"/>
      <c r="B130" s="10"/>
      <c r="C130" s="10"/>
      <c r="D130" s="10"/>
      <c r="E130" s="10"/>
      <c r="F130" s="10"/>
      <c r="G130" s="3"/>
      <c r="H130" s="3"/>
      <c r="I130" s="3"/>
      <c r="J130" s="3"/>
      <c r="L130" s="3"/>
      <c r="M130" s="3"/>
      <c r="N130" s="3"/>
      <c r="O130" s="3"/>
      <c r="P130" s="3"/>
    </row>
    <row r="131" spans="1:16" ht="15">
      <c r="A131" s="2"/>
      <c r="B131" s="10"/>
      <c r="C131" s="10"/>
      <c r="D131" s="10"/>
      <c r="E131" s="10"/>
      <c r="F131" s="10"/>
      <c r="G131" s="3"/>
      <c r="H131" s="3"/>
      <c r="I131" s="3"/>
      <c r="J131" s="3"/>
      <c r="L131" s="3"/>
      <c r="M131" s="3"/>
      <c r="N131" s="3"/>
      <c r="O131" s="3"/>
      <c r="P131" s="3"/>
    </row>
    <row r="132" spans="1:16" ht="15">
      <c r="A132" s="2"/>
      <c r="B132" s="10"/>
      <c r="C132" s="10"/>
      <c r="D132" s="10"/>
      <c r="E132" s="10"/>
      <c r="F132" s="10"/>
      <c r="G132" s="3"/>
      <c r="H132" s="3"/>
      <c r="I132" s="3"/>
      <c r="J132" s="3"/>
      <c r="L132" s="3"/>
      <c r="M132" s="3"/>
      <c r="N132" s="3"/>
      <c r="O132" s="3"/>
      <c r="P132" s="3"/>
    </row>
    <row r="133" spans="1:16" ht="15">
      <c r="A133" s="2"/>
      <c r="B133" s="10"/>
      <c r="C133" s="10"/>
      <c r="D133" s="10"/>
      <c r="E133" s="10"/>
      <c r="F133" s="10"/>
      <c r="G133" s="3"/>
      <c r="H133" s="3"/>
      <c r="I133" s="3"/>
      <c r="J133" s="3"/>
      <c r="L133" s="3"/>
      <c r="M133" s="3"/>
      <c r="N133" s="3"/>
      <c r="O133" s="3"/>
      <c r="P133" s="3"/>
    </row>
    <row r="134" spans="1:16" ht="15">
      <c r="A134" s="2"/>
      <c r="B134" s="10"/>
      <c r="C134" s="10"/>
      <c r="D134" s="10"/>
      <c r="E134" s="10"/>
      <c r="F134" s="10"/>
      <c r="G134" s="3"/>
      <c r="H134" s="3"/>
      <c r="I134" s="3"/>
      <c r="J134" s="3"/>
      <c r="L134" s="3"/>
      <c r="M134" s="3"/>
      <c r="N134" s="3"/>
      <c r="O134" s="3"/>
      <c r="P134" s="3"/>
    </row>
    <row r="135" spans="1:16" ht="15">
      <c r="A135" s="2"/>
      <c r="B135" s="10"/>
      <c r="C135" s="10"/>
      <c r="D135" s="10"/>
      <c r="E135" s="10"/>
      <c r="F135" s="10"/>
      <c r="G135" s="3"/>
      <c r="H135" s="3"/>
      <c r="I135" s="3"/>
      <c r="J135" s="3"/>
      <c r="L135" s="3"/>
      <c r="M135" s="3"/>
      <c r="N135" s="3"/>
      <c r="O135" s="3"/>
      <c r="P135" s="3"/>
    </row>
    <row r="136" spans="1:16" ht="15">
      <c r="A136" s="2"/>
      <c r="B136" s="10"/>
      <c r="C136" s="10"/>
      <c r="D136" s="10"/>
      <c r="E136" s="10"/>
      <c r="F136" s="10"/>
      <c r="G136" s="3"/>
      <c r="H136" s="3"/>
      <c r="I136" s="3"/>
      <c r="J136" s="3"/>
      <c r="L136" s="3"/>
      <c r="M136" s="3"/>
      <c r="N136" s="3"/>
      <c r="O136" s="3"/>
      <c r="P136" s="3"/>
    </row>
    <row r="137" spans="1:16" ht="15">
      <c r="A137" s="2"/>
      <c r="B137" s="10"/>
      <c r="C137" s="10"/>
      <c r="D137" s="10"/>
      <c r="E137" s="10"/>
      <c r="F137" s="10"/>
      <c r="G137" s="3"/>
      <c r="H137" s="3"/>
      <c r="I137" s="3"/>
      <c r="J137" s="3"/>
      <c r="L137" s="3"/>
      <c r="M137" s="3"/>
      <c r="N137" s="3"/>
      <c r="O137" s="3"/>
      <c r="P137" s="3"/>
    </row>
    <row r="138" spans="1:16" ht="15">
      <c r="A138" s="2"/>
      <c r="B138" s="10"/>
      <c r="C138" s="10"/>
      <c r="D138" s="10"/>
      <c r="E138" s="10"/>
      <c r="F138" s="10"/>
      <c r="G138" s="3"/>
      <c r="H138" s="3"/>
      <c r="I138" s="3"/>
      <c r="J138" s="3"/>
      <c r="L138" s="3"/>
      <c r="M138" s="3"/>
      <c r="N138" s="3"/>
      <c r="O138" s="3"/>
      <c r="P138" s="3"/>
    </row>
    <row r="139" spans="1:16" ht="15">
      <c r="A139" s="2"/>
      <c r="B139" s="10"/>
      <c r="C139" s="10"/>
      <c r="D139" s="10"/>
      <c r="E139" s="10"/>
      <c r="F139" s="10"/>
      <c r="G139" s="3"/>
      <c r="H139" s="3"/>
      <c r="I139" s="3"/>
      <c r="J139" s="3"/>
      <c r="L139" s="3"/>
      <c r="M139" s="3"/>
      <c r="N139" s="3"/>
      <c r="O139" s="3"/>
      <c r="P139" s="3"/>
    </row>
    <row r="140" spans="1:15" ht="15">
      <c r="A140" s="2"/>
      <c r="G140" s="3"/>
      <c r="O140" s="3"/>
    </row>
    <row r="141" spans="1:7" ht="15">
      <c r="A141" s="2"/>
      <c r="G141" s="3"/>
    </row>
    <row r="142" spans="1:7" ht="15">
      <c r="A142" s="2"/>
      <c r="G142" s="3"/>
    </row>
    <row r="143" spans="1:7" ht="15">
      <c r="A143" s="2"/>
      <c r="G143" s="3"/>
    </row>
    <row r="144" ht="15">
      <c r="G144" s="3"/>
    </row>
    <row r="145" ht="15">
      <c r="G145" s="3"/>
    </row>
    <row r="146" ht="15">
      <c r="G146" s="3"/>
    </row>
    <row r="147" ht="15">
      <c r="G147" s="3"/>
    </row>
    <row r="148" ht="15">
      <c r="G148" s="3"/>
    </row>
    <row r="149" ht="15">
      <c r="G149" s="3"/>
    </row>
    <row r="150" ht="15">
      <c r="G150" s="3"/>
    </row>
    <row r="151" ht="15">
      <c r="G151" s="3"/>
    </row>
    <row r="152" ht="15">
      <c r="G152" s="3"/>
    </row>
    <row r="153" ht="15">
      <c r="G153" s="3"/>
    </row>
    <row r="154" ht="15">
      <c r="G154" s="3"/>
    </row>
    <row r="155" ht="15">
      <c r="G155" s="3"/>
    </row>
    <row r="156" ht="15">
      <c r="G156" s="3"/>
    </row>
    <row r="157" ht="15">
      <c r="G157" s="3"/>
    </row>
    <row r="158" ht="15">
      <c r="G158" s="3"/>
    </row>
    <row r="159" ht="15">
      <c r="G159" s="3"/>
    </row>
    <row r="160" ht="15">
      <c r="G160" s="3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12"/>
  <sheetViews>
    <sheetView zoomScalePageLayoutView="0" workbookViewId="0" topLeftCell="A46">
      <selection activeCell="C48" sqref="C48"/>
    </sheetView>
  </sheetViews>
  <sheetFormatPr defaultColWidth="9.140625" defaultRowHeight="15"/>
  <cols>
    <col min="1" max="1" width="6.57421875" style="1" customWidth="1"/>
    <col min="2" max="2" width="14.7109375" style="1" customWidth="1"/>
    <col min="3" max="3" width="17.140625" style="1" customWidth="1"/>
    <col min="4" max="4" width="14.00390625" style="1" customWidth="1"/>
    <col min="5" max="5" width="28.421875" style="1" customWidth="1"/>
    <col min="6" max="6" width="19.140625" style="1" customWidth="1"/>
    <col min="7" max="7" width="7.8515625" style="2" customWidth="1"/>
    <col min="8" max="8" width="7.7109375" style="2" customWidth="1"/>
    <col min="9" max="9" width="11.421875" style="1" customWidth="1"/>
    <col min="10" max="10" width="9.7109375" style="3" customWidth="1"/>
    <col min="11" max="11" width="13.57421875" style="1" customWidth="1"/>
    <col min="12" max="12" width="11.00390625" style="1" customWidth="1"/>
    <col min="13" max="13" width="19.28125" style="1" hidden="1" customWidth="1"/>
    <col min="14" max="14" width="18.57421875" style="1" customWidth="1"/>
    <col min="15" max="15" width="18.140625" style="1" customWidth="1"/>
    <col min="16" max="16" width="15.421875" style="1" customWidth="1"/>
    <col min="17" max="17" width="16.421875" style="1" customWidth="1"/>
    <col min="18" max="18" width="13.28125" style="1" customWidth="1"/>
    <col min="19" max="19" width="8.28125" style="1" customWidth="1"/>
    <col min="20" max="16384" width="9.140625" style="1" customWidth="1"/>
  </cols>
  <sheetData>
    <row r="1" ht="15.75"/>
    <row r="2" ht="15.75">
      <c r="D2" s="1" t="s">
        <v>488</v>
      </c>
    </row>
    <row r="3" ht="15.75"/>
    <row r="4" ht="15.75">
      <c r="E4" s="1" t="s">
        <v>114</v>
      </c>
    </row>
    <row r="5" ht="15.75"/>
    <row r="6" spans="1:15" ht="15">
      <c r="A6" s="4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4" t="s">
        <v>6</v>
      </c>
      <c r="H6" s="6" t="s">
        <v>140</v>
      </c>
      <c r="I6" s="8" t="s">
        <v>422</v>
      </c>
      <c r="J6" s="8" t="s">
        <v>252</v>
      </c>
      <c r="K6" s="8" t="s">
        <v>285</v>
      </c>
      <c r="L6" s="8" t="s">
        <v>544</v>
      </c>
      <c r="M6" s="9"/>
      <c r="N6" s="10"/>
      <c r="O6" s="10"/>
    </row>
    <row r="7" spans="1:15" ht="15">
      <c r="A7" s="11">
        <v>1</v>
      </c>
      <c r="B7" s="23" t="s">
        <v>308</v>
      </c>
      <c r="C7" s="23" t="s">
        <v>309</v>
      </c>
      <c r="D7" s="23" t="s">
        <v>285</v>
      </c>
      <c r="E7" s="23" t="s">
        <v>305</v>
      </c>
      <c r="F7" s="23" t="s">
        <v>306</v>
      </c>
      <c r="G7" s="11">
        <f aca="true" t="shared" si="0" ref="G7:G17">H7+I7+J7+K7+L7+M7+N7+O7+P7+Q7+R7</f>
        <v>140</v>
      </c>
      <c r="H7" s="14">
        <v>24</v>
      </c>
      <c r="I7" s="14">
        <v>4</v>
      </c>
      <c r="J7" s="14">
        <v>64</v>
      </c>
      <c r="K7" s="14">
        <v>24</v>
      </c>
      <c r="L7" s="14">
        <v>24</v>
      </c>
      <c r="M7" s="14"/>
      <c r="N7" s="24"/>
      <c r="O7" s="3"/>
    </row>
    <row r="8" spans="1:15" ht="15">
      <c r="A8" s="11">
        <v>2</v>
      </c>
      <c r="B8" s="23" t="s">
        <v>30</v>
      </c>
      <c r="C8" s="23" t="s">
        <v>31</v>
      </c>
      <c r="D8" s="23" t="s">
        <v>9</v>
      </c>
      <c r="E8" s="23" t="s">
        <v>35</v>
      </c>
      <c r="F8" s="23" t="s">
        <v>195</v>
      </c>
      <c r="G8" s="11">
        <f t="shared" si="0"/>
        <v>140</v>
      </c>
      <c r="H8" s="14">
        <v>24</v>
      </c>
      <c r="I8" s="14">
        <v>4</v>
      </c>
      <c r="J8" s="14">
        <v>64</v>
      </c>
      <c r="K8" s="14">
        <v>24</v>
      </c>
      <c r="L8" s="14">
        <v>24</v>
      </c>
      <c r="M8" s="14"/>
      <c r="N8" s="24"/>
      <c r="O8" s="3"/>
    </row>
    <row r="9" spans="1:15" ht="15">
      <c r="A9" s="11">
        <v>3</v>
      </c>
      <c r="B9" s="23" t="s">
        <v>30</v>
      </c>
      <c r="C9" s="23" t="s">
        <v>307</v>
      </c>
      <c r="D9" s="23" t="s">
        <v>285</v>
      </c>
      <c r="E9" s="23" t="s">
        <v>305</v>
      </c>
      <c r="F9" s="23" t="s">
        <v>306</v>
      </c>
      <c r="G9" s="11">
        <f>H9+I9+J9+K9+L9+M9+N9+O9+P9+Q9+R9</f>
        <v>122</v>
      </c>
      <c r="H9" s="14">
        <v>12</v>
      </c>
      <c r="I9" s="14">
        <v>4</v>
      </c>
      <c r="J9" s="14">
        <v>64</v>
      </c>
      <c r="K9" s="14">
        <v>24</v>
      </c>
      <c r="L9" s="14">
        <v>18</v>
      </c>
      <c r="M9" s="14"/>
      <c r="N9" s="24"/>
      <c r="O9" s="3"/>
    </row>
    <row r="10" spans="1:15" ht="15">
      <c r="A10" s="11">
        <v>4</v>
      </c>
      <c r="B10" s="23" t="s">
        <v>85</v>
      </c>
      <c r="C10" s="23" t="s">
        <v>31</v>
      </c>
      <c r="D10" s="23" t="s">
        <v>9</v>
      </c>
      <c r="E10" s="23" t="s">
        <v>35</v>
      </c>
      <c r="F10" s="23" t="s">
        <v>195</v>
      </c>
      <c r="G10" s="11">
        <f>H10+I10+J10+K10+L10+M10+N10+O10+P10+Q10+R10</f>
        <v>89</v>
      </c>
      <c r="H10" s="14">
        <v>18</v>
      </c>
      <c r="I10" s="14">
        <v>3</v>
      </c>
      <c r="J10" s="14">
        <v>32</v>
      </c>
      <c r="K10" s="14">
        <v>24</v>
      </c>
      <c r="L10" s="14">
        <v>12</v>
      </c>
      <c r="M10" s="14"/>
      <c r="N10" s="24"/>
      <c r="O10" s="3"/>
    </row>
    <row r="11" spans="1:15" ht="15">
      <c r="A11" s="11">
        <v>5</v>
      </c>
      <c r="B11" s="23" t="s">
        <v>353</v>
      </c>
      <c r="C11" s="23" t="s">
        <v>354</v>
      </c>
      <c r="D11" s="23" t="s">
        <v>36</v>
      </c>
      <c r="E11" s="23" t="s">
        <v>126</v>
      </c>
      <c r="F11" s="23" t="s">
        <v>355</v>
      </c>
      <c r="G11" s="11">
        <f t="shared" si="0"/>
        <v>88</v>
      </c>
      <c r="H11" s="14">
        <v>24</v>
      </c>
      <c r="I11" s="14"/>
      <c r="J11" s="14">
        <v>64</v>
      </c>
      <c r="K11" s="14"/>
      <c r="L11" s="16"/>
      <c r="M11" s="14"/>
      <c r="N11" s="24"/>
      <c r="O11" s="3"/>
    </row>
    <row r="12" spans="1:15" ht="15">
      <c r="A12" s="11">
        <v>6</v>
      </c>
      <c r="B12" s="23" t="s">
        <v>26</v>
      </c>
      <c r="C12" s="23" t="s">
        <v>151</v>
      </c>
      <c r="D12" s="23" t="s">
        <v>13</v>
      </c>
      <c r="E12" s="23" t="s">
        <v>162</v>
      </c>
      <c r="F12" s="23" t="s">
        <v>152</v>
      </c>
      <c r="G12" s="11">
        <f t="shared" si="0"/>
        <v>66</v>
      </c>
      <c r="H12" s="14">
        <v>18</v>
      </c>
      <c r="I12" s="14"/>
      <c r="J12" s="14">
        <v>48</v>
      </c>
      <c r="K12" s="14"/>
      <c r="L12" s="16"/>
      <c r="M12" s="14"/>
      <c r="N12" s="24"/>
      <c r="O12" s="3"/>
    </row>
    <row r="13" spans="1:15" ht="15">
      <c r="A13" s="11">
        <v>7</v>
      </c>
      <c r="B13" s="23" t="s">
        <v>165</v>
      </c>
      <c r="C13" s="23" t="s">
        <v>187</v>
      </c>
      <c r="D13" s="23" t="s">
        <v>13</v>
      </c>
      <c r="E13" s="23" t="s">
        <v>162</v>
      </c>
      <c r="F13" s="23" t="s">
        <v>152</v>
      </c>
      <c r="G13" s="11">
        <f>H13+I13+J13+K13+L13+M13+N13+O13+P13+Q13+R13</f>
        <v>66</v>
      </c>
      <c r="H13" s="14"/>
      <c r="I13" s="14"/>
      <c r="J13" s="14">
        <v>48</v>
      </c>
      <c r="K13" s="14">
        <v>18</v>
      </c>
      <c r="L13" s="14"/>
      <c r="M13" s="14"/>
      <c r="N13" s="24"/>
      <c r="O13" s="3"/>
    </row>
    <row r="14" spans="1:15" ht="15">
      <c r="A14" s="11">
        <v>8</v>
      </c>
      <c r="B14" s="23" t="s">
        <v>196</v>
      </c>
      <c r="C14" s="23" t="s">
        <v>139</v>
      </c>
      <c r="D14" s="23" t="s">
        <v>13</v>
      </c>
      <c r="E14" s="23" t="s">
        <v>14</v>
      </c>
      <c r="F14" s="23" t="s">
        <v>15</v>
      </c>
      <c r="G14" s="11">
        <f t="shared" si="0"/>
        <v>64</v>
      </c>
      <c r="H14" s="14"/>
      <c r="I14" s="14"/>
      <c r="J14" s="14">
        <v>64</v>
      </c>
      <c r="K14" s="14"/>
      <c r="L14" s="14"/>
      <c r="M14" s="14"/>
      <c r="N14" s="24"/>
      <c r="O14" s="3"/>
    </row>
    <row r="15" spans="1:15" ht="15">
      <c r="A15" s="11">
        <v>9</v>
      </c>
      <c r="B15" s="23" t="s">
        <v>32</v>
      </c>
      <c r="C15" s="23" t="s">
        <v>33</v>
      </c>
      <c r="D15" s="23" t="s">
        <v>13</v>
      </c>
      <c r="E15" s="23" t="s">
        <v>14</v>
      </c>
      <c r="F15" s="23" t="s">
        <v>15</v>
      </c>
      <c r="G15" s="11">
        <f t="shared" si="0"/>
        <v>59.4</v>
      </c>
      <c r="H15" s="14">
        <v>8.4</v>
      </c>
      <c r="I15" s="14">
        <v>3</v>
      </c>
      <c r="J15" s="14">
        <v>48</v>
      </c>
      <c r="K15" s="14"/>
      <c r="L15" s="14"/>
      <c r="M15" s="14"/>
      <c r="N15" s="24"/>
      <c r="O15" s="3"/>
    </row>
    <row r="16" spans="1:15" ht="15">
      <c r="A16" s="11">
        <v>10</v>
      </c>
      <c r="B16" s="23" t="s">
        <v>20</v>
      </c>
      <c r="C16" s="23" t="s">
        <v>29</v>
      </c>
      <c r="D16" s="23" t="s">
        <v>9</v>
      </c>
      <c r="E16" s="23" t="s">
        <v>35</v>
      </c>
      <c r="F16" s="23" t="s">
        <v>11</v>
      </c>
      <c r="G16" s="11">
        <f t="shared" si="0"/>
        <v>48</v>
      </c>
      <c r="H16" s="14">
        <v>24</v>
      </c>
      <c r="I16" s="14"/>
      <c r="J16" s="14"/>
      <c r="K16" s="14">
        <v>24</v>
      </c>
      <c r="L16" s="16"/>
      <c r="M16" s="14"/>
      <c r="N16" s="24"/>
      <c r="O16" s="3"/>
    </row>
    <row r="17" spans="1:15" ht="15">
      <c r="A17" s="11">
        <v>11</v>
      </c>
      <c r="B17" s="23" t="s">
        <v>303</v>
      </c>
      <c r="C17" s="23" t="s">
        <v>304</v>
      </c>
      <c r="D17" s="23" t="s">
        <v>285</v>
      </c>
      <c r="E17" s="23" t="s">
        <v>305</v>
      </c>
      <c r="F17" s="23" t="s">
        <v>306</v>
      </c>
      <c r="G17" s="11">
        <f t="shared" si="0"/>
        <v>36</v>
      </c>
      <c r="H17" s="14"/>
      <c r="I17" s="14"/>
      <c r="J17" s="14"/>
      <c r="K17" s="14">
        <v>24</v>
      </c>
      <c r="L17" s="14">
        <v>12</v>
      </c>
      <c r="M17" s="14"/>
      <c r="N17" s="24"/>
      <c r="O17" s="3"/>
    </row>
    <row r="18" spans="1:15" ht="15">
      <c r="A18" s="11">
        <v>12</v>
      </c>
      <c r="B18" s="23" t="s">
        <v>104</v>
      </c>
      <c r="C18" s="23" t="s">
        <v>41</v>
      </c>
      <c r="D18" s="23" t="s">
        <v>9</v>
      </c>
      <c r="E18" s="23" t="s">
        <v>35</v>
      </c>
      <c r="F18" s="23" t="s">
        <v>11</v>
      </c>
      <c r="G18" s="11">
        <f>H18+I18+J18+K18+L18+M18+N18+O18+P18+Q18+R18</f>
        <v>28</v>
      </c>
      <c r="H18" s="14">
        <v>24</v>
      </c>
      <c r="I18" s="14">
        <v>4</v>
      </c>
      <c r="J18" s="14"/>
      <c r="K18" s="14"/>
      <c r="L18" s="14"/>
      <c r="M18" s="14"/>
      <c r="N18" s="24"/>
      <c r="O18" s="3"/>
    </row>
    <row r="19" spans="1:15" ht="15">
      <c r="A19" s="11">
        <v>13</v>
      </c>
      <c r="B19" s="23" t="s">
        <v>358</v>
      </c>
      <c r="C19" s="23" t="s">
        <v>359</v>
      </c>
      <c r="D19" s="23" t="s">
        <v>246</v>
      </c>
      <c r="E19" s="23" t="s">
        <v>319</v>
      </c>
      <c r="F19" s="23" t="s">
        <v>213</v>
      </c>
      <c r="G19" s="11">
        <f>H19+I19+J19+K19+L19+M19+N19+O19+P19+Q19+R19</f>
        <v>26</v>
      </c>
      <c r="H19" s="14">
        <v>12</v>
      </c>
      <c r="I19" s="14">
        <v>2</v>
      </c>
      <c r="J19" s="14"/>
      <c r="K19" s="14">
        <v>12</v>
      </c>
      <c r="L19" s="14"/>
      <c r="M19" s="14"/>
      <c r="N19" s="24"/>
      <c r="O19" s="3"/>
    </row>
    <row r="20" spans="1:15" ht="15">
      <c r="A20" s="11">
        <v>14</v>
      </c>
      <c r="B20" s="23" t="s">
        <v>447</v>
      </c>
      <c r="C20" s="23" t="s">
        <v>525</v>
      </c>
      <c r="D20" s="23" t="s">
        <v>285</v>
      </c>
      <c r="E20" s="23" t="s">
        <v>305</v>
      </c>
      <c r="F20" s="23" t="s">
        <v>306</v>
      </c>
      <c r="G20" s="11">
        <f aca="true" t="shared" si="1" ref="G20:G55">H20+I20+J20+K20+L20+M20+N20+O20+P20+Q20+R20</f>
        <v>24</v>
      </c>
      <c r="H20" s="14"/>
      <c r="I20" s="14"/>
      <c r="J20" s="14"/>
      <c r="K20" s="14">
        <v>24</v>
      </c>
      <c r="L20" s="14"/>
      <c r="M20" s="14"/>
      <c r="N20" s="24"/>
      <c r="O20" s="3"/>
    </row>
    <row r="21" spans="1:15" ht="15">
      <c r="A21" s="11">
        <v>15</v>
      </c>
      <c r="B21" s="23" t="s">
        <v>233</v>
      </c>
      <c r="C21" s="23" t="s">
        <v>234</v>
      </c>
      <c r="D21" s="23" t="s">
        <v>9</v>
      </c>
      <c r="E21" s="23" t="s">
        <v>35</v>
      </c>
      <c r="F21" s="23" t="s">
        <v>11</v>
      </c>
      <c r="G21" s="11">
        <f aca="true" t="shared" si="2" ref="G21:G29">H21+I21+J21+K21+L21+M21+N21+O21+P21+Q21+R21</f>
        <v>24</v>
      </c>
      <c r="H21" s="14">
        <v>24</v>
      </c>
      <c r="I21" s="14"/>
      <c r="J21" s="14"/>
      <c r="K21" s="14"/>
      <c r="L21" s="14"/>
      <c r="M21" s="14"/>
      <c r="N21" s="24"/>
      <c r="O21" s="3"/>
    </row>
    <row r="22" spans="1:15" ht="15">
      <c r="A22" s="11">
        <v>16</v>
      </c>
      <c r="B22" s="23" t="s">
        <v>34</v>
      </c>
      <c r="C22" s="23" t="s">
        <v>194</v>
      </c>
      <c r="D22" s="23" t="s">
        <v>13</v>
      </c>
      <c r="E22" s="23" t="s">
        <v>44</v>
      </c>
      <c r="F22" s="23" t="s">
        <v>138</v>
      </c>
      <c r="G22" s="11">
        <f t="shared" si="2"/>
        <v>24</v>
      </c>
      <c r="H22" s="14"/>
      <c r="I22" s="14"/>
      <c r="J22" s="14"/>
      <c r="K22" s="14">
        <v>24</v>
      </c>
      <c r="L22" s="14"/>
      <c r="M22" s="14"/>
      <c r="N22" s="24"/>
      <c r="O22" s="3"/>
    </row>
    <row r="23" spans="1:15" ht="15">
      <c r="A23" s="11">
        <v>17</v>
      </c>
      <c r="B23" s="23" t="s">
        <v>410</v>
      </c>
      <c r="C23" s="23" t="s">
        <v>411</v>
      </c>
      <c r="D23" s="23" t="s">
        <v>36</v>
      </c>
      <c r="E23" s="23" t="s">
        <v>126</v>
      </c>
      <c r="F23" s="23" t="s">
        <v>127</v>
      </c>
      <c r="G23" s="11">
        <f t="shared" si="2"/>
        <v>22.4</v>
      </c>
      <c r="H23" s="14"/>
      <c r="I23" s="14"/>
      <c r="J23" s="14">
        <v>22.4</v>
      </c>
      <c r="K23" s="14"/>
      <c r="L23" s="14"/>
      <c r="M23" s="14"/>
      <c r="N23" s="24"/>
      <c r="O23" s="3"/>
    </row>
    <row r="24" spans="1:15" ht="15">
      <c r="A24" s="11">
        <v>18</v>
      </c>
      <c r="B24" s="23" t="s">
        <v>18</v>
      </c>
      <c r="C24" s="23" t="s">
        <v>19</v>
      </c>
      <c r="D24" s="23" t="s">
        <v>9</v>
      </c>
      <c r="E24" s="23" t="s">
        <v>35</v>
      </c>
      <c r="F24" s="23" t="s">
        <v>11</v>
      </c>
      <c r="G24" s="11">
        <f t="shared" si="2"/>
        <v>18</v>
      </c>
      <c r="H24" s="14"/>
      <c r="I24" s="14"/>
      <c r="J24" s="14"/>
      <c r="K24" s="14"/>
      <c r="L24" s="14">
        <v>18</v>
      </c>
      <c r="M24" s="14"/>
      <c r="N24" s="24"/>
      <c r="O24" s="3"/>
    </row>
    <row r="25" spans="1:15" ht="15">
      <c r="A25" s="11">
        <v>19</v>
      </c>
      <c r="B25" s="23" t="s">
        <v>358</v>
      </c>
      <c r="C25" s="23" t="s">
        <v>539</v>
      </c>
      <c r="D25" s="23" t="s">
        <v>22</v>
      </c>
      <c r="E25" s="23" t="s">
        <v>134</v>
      </c>
      <c r="F25" s="23" t="s">
        <v>329</v>
      </c>
      <c r="G25" s="11">
        <f t="shared" si="2"/>
        <v>18</v>
      </c>
      <c r="H25" s="14"/>
      <c r="I25" s="14"/>
      <c r="J25" s="14"/>
      <c r="K25" s="14">
        <v>18</v>
      </c>
      <c r="L25" s="14"/>
      <c r="M25" s="14"/>
      <c r="N25" s="24"/>
      <c r="O25" s="3"/>
    </row>
    <row r="26" spans="1:15" ht="15">
      <c r="A26" s="11">
        <v>20</v>
      </c>
      <c r="B26" s="23" t="s">
        <v>273</v>
      </c>
      <c r="C26" s="23" t="s">
        <v>538</v>
      </c>
      <c r="D26" s="23" t="s">
        <v>239</v>
      </c>
      <c r="E26" s="23" t="s">
        <v>529</v>
      </c>
      <c r="F26" s="23" t="s">
        <v>241</v>
      </c>
      <c r="G26" s="11">
        <f t="shared" si="2"/>
        <v>18</v>
      </c>
      <c r="H26" s="14"/>
      <c r="I26" s="14"/>
      <c r="J26" s="14"/>
      <c r="K26" s="14">
        <v>18</v>
      </c>
      <c r="L26" s="14"/>
      <c r="M26" s="14"/>
      <c r="N26" s="24"/>
      <c r="O26" s="3"/>
    </row>
    <row r="27" spans="1:15" ht="15">
      <c r="A27" s="11">
        <v>21</v>
      </c>
      <c r="B27" s="23" t="s">
        <v>343</v>
      </c>
      <c r="C27" s="23" t="s">
        <v>344</v>
      </c>
      <c r="D27" s="23" t="s">
        <v>22</v>
      </c>
      <c r="E27" s="23" t="s">
        <v>134</v>
      </c>
      <c r="F27" s="23" t="s">
        <v>329</v>
      </c>
      <c r="G27" s="11">
        <f t="shared" si="2"/>
        <v>18</v>
      </c>
      <c r="H27" s="14"/>
      <c r="I27" s="14"/>
      <c r="J27" s="14"/>
      <c r="K27" s="14">
        <v>18</v>
      </c>
      <c r="L27" s="14"/>
      <c r="M27" s="14"/>
      <c r="N27" s="24"/>
      <c r="O27" s="3"/>
    </row>
    <row r="28" spans="1:15" ht="15">
      <c r="A28" s="11">
        <v>22</v>
      </c>
      <c r="B28" s="23" t="s">
        <v>153</v>
      </c>
      <c r="C28" s="23" t="s">
        <v>154</v>
      </c>
      <c r="D28" s="23" t="s">
        <v>13</v>
      </c>
      <c r="E28" s="23" t="s">
        <v>202</v>
      </c>
      <c r="F28" s="23" t="s">
        <v>156</v>
      </c>
      <c r="G28" s="11">
        <f t="shared" si="2"/>
        <v>18</v>
      </c>
      <c r="H28" s="14"/>
      <c r="I28" s="14"/>
      <c r="J28" s="14"/>
      <c r="K28" s="14">
        <v>18</v>
      </c>
      <c r="L28" s="14"/>
      <c r="M28" s="14"/>
      <c r="N28" s="24"/>
      <c r="O28" s="3"/>
    </row>
    <row r="29" spans="1:15" ht="15">
      <c r="A29" s="11">
        <v>23</v>
      </c>
      <c r="B29" s="23" t="s">
        <v>330</v>
      </c>
      <c r="C29" s="23" t="s">
        <v>533</v>
      </c>
      <c r="D29" s="23" t="s">
        <v>13</v>
      </c>
      <c r="E29" s="23" t="s">
        <v>14</v>
      </c>
      <c r="F29" s="23" t="s">
        <v>15</v>
      </c>
      <c r="G29" s="11">
        <f t="shared" si="2"/>
        <v>18</v>
      </c>
      <c r="H29" s="14"/>
      <c r="I29" s="14"/>
      <c r="J29" s="14"/>
      <c r="K29" s="14">
        <v>18</v>
      </c>
      <c r="L29" s="14"/>
      <c r="M29" s="14"/>
      <c r="N29" s="24"/>
      <c r="O29" s="3"/>
    </row>
    <row r="30" spans="1:15" ht="15">
      <c r="A30" s="11">
        <v>24</v>
      </c>
      <c r="B30" s="23" t="s">
        <v>40</v>
      </c>
      <c r="C30" s="23" t="s">
        <v>120</v>
      </c>
      <c r="D30" s="23" t="s">
        <v>22</v>
      </c>
      <c r="E30" s="23" t="s">
        <v>23</v>
      </c>
      <c r="F30" s="23" t="s">
        <v>24</v>
      </c>
      <c r="G30" s="11">
        <f t="shared" si="1"/>
        <v>18</v>
      </c>
      <c r="H30" s="14">
        <v>18</v>
      </c>
      <c r="I30" s="14"/>
      <c r="J30" s="14"/>
      <c r="K30" s="14"/>
      <c r="L30" s="14"/>
      <c r="M30" s="14"/>
      <c r="N30" s="24"/>
      <c r="O30" s="3"/>
    </row>
    <row r="31" spans="1:15" ht="15">
      <c r="A31" s="11">
        <v>25</v>
      </c>
      <c r="B31" s="23" t="s">
        <v>158</v>
      </c>
      <c r="C31" s="23" t="s">
        <v>159</v>
      </c>
      <c r="D31" s="23" t="s">
        <v>9</v>
      </c>
      <c r="E31" s="23" t="s">
        <v>35</v>
      </c>
      <c r="F31" s="23" t="s">
        <v>11</v>
      </c>
      <c r="G31" s="11">
        <f t="shared" si="1"/>
        <v>18</v>
      </c>
      <c r="H31" s="14">
        <v>18</v>
      </c>
      <c r="I31" s="14"/>
      <c r="J31" s="14"/>
      <c r="K31" s="14"/>
      <c r="L31" s="14"/>
      <c r="M31" s="14"/>
      <c r="N31" s="24"/>
      <c r="O31" s="3"/>
    </row>
    <row r="32" spans="1:15" ht="15">
      <c r="A32" s="11">
        <v>26</v>
      </c>
      <c r="B32" s="23" t="s">
        <v>28</v>
      </c>
      <c r="C32" s="23" t="s">
        <v>238</v>
      </c>
      <c r="D32" s="23" t="s">
        <v>239</v>
      </c>
      <c r="E32" s="23" t="s">
        <v>240</v>
      </c>
      <c r="F32" s="23" t="s">
        <v>241</v>
      </c>
      <c r="G32" s="11">
        <f t="shared" si="1"/>
        <v>18</v>
      </c>
      <c r="H32" s="14"/>
      <c r="I32" s="14"/>
      <c r="J32" s="14"/>
      <c r="K32" s="14">
        <v>18</v>
      </c>
      <c r="L32" s="14"/>
      <c r="M32" s="14"/>
      <c r="N32" s="24"/>
      <c r="O32" s="3"/>
    </row>
    <row r="33" spans="1:15" ht="15">
      <c r="A33" s="11">
        <v>27</v>
      </c>
      <c r="B33" s="23" t="s">
        <v>347</v>
      </c>
      <c r="C33" s="23" t="s">
        <v>357</v>
      </c>
      <c r="D33" s="23" t="s">
        <v>22</v>
      </c>
      <c r="E33" s="23" t="s">
        <v>134</v>
      </c>
      <c r="F33" s="23" t="s">
        <v>329</v>
      </c>
      <c r="G33" s="11">
        <f t="shared" si="1"/>
        <v>12.4</v>
      </c>
      <c r="H33" s="14">
        <v>8.4</v>
      </c>
      <c r="I33" s="14">
        <v>4</v>
      </c>
      <c r="J33" s="14"/>
      <c r="K33" s="14"/>
      <c r="L33" s="14"/>
      <c r="M33" s="14"/>
      <c r="N33" s="24"/>
      <c r="O33" s="3"/>
    </row>
    <row r="34" spans="1:15" ht="15">
      <c r="A34" s="11">
        <v>28</v>
      </c>
      <c r="B34" s="23" t="s">
        <v>28</v>
      </c>
      <c r="C34" s="23" t="s">
        <v>552</v>
      </c>
      <c r="D34" s="23" t="s">
        <v>13</v>
      </c>
      <c r="E34" s="23" t="s">
        <v>553</v>
      </c>
      <c r="F34" s="23" t="s">
        <v>152</v>
      </c>
      <c r="G34" s="11">
        <f t="shared" si="1"/>
        <v>12</v>
      </c>
      <c r="H34" s="14"/>
      <c r="I34" s="14"/>
      <c r="J34" s="14"/>
      <c r="K34" s="14"/>
      <c r="L34" s="14">
        <v>12</v>
      </c>
      <c r="M34" s="14"/>
      <c r="N34" s="24"/>
      <c r="O34" s="3"/>
    </row>
    <row r="35" spans="1:15" ht="15">
      <c r="A35" s="11">
        <v>29</v>
      </c>
      <c r="B35" s="23" t="s">
        <v>153</v>
      </c>
      <c r="C35" s="23" t="s">
        <v>540</v>
      </c>
      <c r="D35" s="23" t="s">
        <v>13</v>
      </c>
      <c r="E35" s="23" t="s">
        <v>14</v>
      </c>
      <c r="F35" s="23" t="s">
        <v>15</v>
      </c>
      <c r="G35" s="11">
        <f t="shared" si="1"/>
        <v>12</v>
      </c>
      <c r="H35" s="14"/>
      <c r="I35" s="14"/>
      <c r="J35" s="14"/>
      <c r="K35" s="14">
        <v>12</v>
      </c>
      <c r="L35" s="14"/>
      <c r="M35" s="14"/>
      <c r="N35" s="24"/>
      <c r="O35" s="3"/>
    </row>
    <row r="36" spans="1:15" ht="15">
      <c r="A36" s="11">
        <v>30</v>
      </c>
      <c r="B36" s="23" t="s">
        <v>157</v>
      </c>
      <c r="C36" s="23" t="s">
        <v>150</v>
      </c>
      <c r="D36" s="23" t="s">
        <v>13</v>
      </c>
      <c r="E36" s="23" t="s">
        <v>14</v>
      </c>
      <c r="F36" s="23" t="s">
        <v>15</v>
      </c>
      <c r="G36" s="11">
        <f t="shared" si="1"/>
        <v>12</v>
      </c>
      <c r="H36" s="14"/>
      <c r="I36" s="14"/>
      <c r="J36" s="14"/>
      <c r="K36" s="14">
        <v>12</v>
      </c>
      <c r="L36" s="14"/>
      <c r="M36" s="14"/>
      <c r="N36" s="24"/>
      <c r="O36" s="3"/>
    </row>
    <row r="37" spans="1:15" ht="15">
      <c r="A37" s="11">
        <v>31</v>
      </c>
      <c r="B37" s="23" t="s">
        <v>534</v>
      </c>
      <c r="C37" s="23" t="s">
        <v>535</v>
      </c>
      <c r="D37" s="23" t="s">
        <v>13</v>
      </c>
      <c r="E37" s="23" t="s">
        <v>365</v>
      </c>
      <c r="F37" s="23" t="s">
        <v>520</v>
      </c>
      <c r="G37" s="11">
        <f t="shared" si="1"/>
        <v>12</v>
      </c>
      <c r="H37" s="14"/>
      <c r="I37" s="14"/>
      <c r="J37" s="14"/>
      <c r="K37" s="14">
        <v>12</v>
      </c>
      <c r="L37" s="14"/>
      <c r="M37" s="14"/>
      <c r="N37" s="24"/>
      <c r="O37" s="3"/>
    </row>
    <row r="38" spans="1:15" ht="15">
      <c r="A38" s="11">
        <v>32</v>
      </c>
      <c r="B38" s="23" t="s">
        <v>429</v>
      </c>
      <c r="C38" s="23" t="s">
        <v>173</v>
      </c>
      <c r="D38" s="23" t="s">
        <v>22</v>
      </c>
      <c r="E38" s="23" t="s">
        <v>134</v>
      </c>
      <c r="F38" s="23" t="s">
        <v>329</v>
      </c>
      <c r="G38" s="11">
        <f t="shared" si="1"/>
        <v>12</v>
      </c>
      <c r="H38" s="14"/>
      <c r="I38" s="14"/>
      <c r="J38" s="14"/>
      <c r="K38" s="14">
        <v>12</v>
      </c>
      <c r="L38" s="14"/>
      <c r="M38" s="14"/>
      <c r="N38" s="24"/>
      <c r="O38" s="3"/>
    </row>
    <row r="39" spans="1:15" ht="15">
      <c r="A39" s="11">
        <v>33</v>
      </c>
      <c r="B39" s="23" t="s">
        <v>518</v>
      </c>
      <c r="C39" s="23" t="s">
        <v>307</v>
      </c>
      <c r="D39" s="23" t="s">
        <v>285</v>
      </c>
      <c r="E39" s="23" t="s">
        <v>305</v>
      </c>
      <c r="F39" s="23" t="s">
        <v>306</v>
      </c>
      <c r="G39" s="11">
        <f t="shared" si="1"/>
        <v>12</v>
      </c>
      <c r="H39" s="14"/>
      <c r="I39" s="14"/>
      <c r="J39" s="14"/>
      <c r="K39" s="14">
        <v>12</v>
      </c>
      <c r="L39" s="14"/>
      <c r="M39" s="14"/>
      <c r="N39" s="24"/>
      <c r="O39" s="3"/>
    </row>
    <row r="40" spans="1:15" ht="15">
      <c r="A40" s="11">
        <v>34</v>
      </c>
      <c r="B40" s="23" t="s">
        <v>526</v>
      </c>
      <c r="C40" s="23" t="s">
        <v>527</v>
      </c>
      <c r="D40" s="23" t="s">
        <v>13</v>
      </c>
      <c r="E40" s="23" t="s">
        <v>14</v>
      </c>
      <c r="F40" s="23" t="s">
        <v>15</v>
      </c>
      <c r="G40" s="11">
        <f t="shared" si="1"/>
        <v>12</v>
      </c>
      <c r="H40" s="14"/>
      <c r="I40" s="14"/>
      <c r="J40" s="14"/>
      <c r="K40" s="14">
        <v>12</v>
      </c>
      <c r="L40" s="14"/>
      <c r="M40" s="14"/>
      <c r="N40" s="24"/>
      <c r="O40" s="3"/>
    </row>
    <row r="41" spans="1:15" ht="15">
      <c r="A41" s="11">
        <v>35</v>
      </c>
      <c r="B41" s="23" t="s">
        <v>112</v>
      </c>
      <c r="C41" s="23" t="s">
        <v>356</v>
      </c>
      <c r="D41" s="23" t="s">
        <v>13</v>
      </c>
      <c r="E41" s="23" t="s">
        <v>14</v>
      </c>
      <c r="F41" s="23" t="s">
        <v>15</v>
      </c>
      <c r="G41" s="11">
        <f t="shared" si="1"/>
        <v>12</v>
      </c>
      <c r="H41" s="14">
        <v>12</v>
      </c>
      <c r="I41" s="14"/>
      <c r="J41" s="14"/>
      <c r="K41" s="14"/>
      <c r="L41" s="14"/>
      <c r="M41" s="14"/>
      <c r="N41" s="24"/>
      <c r="O41" s="3"/>
    </row>
    <row r="42" spans="1:15" ht="15">
      <c r="A42" s="11">
        <v>36</v>
      </c>
      <c r="B42" s="23" t="s">
        <v>215</v>
      </c>
      <c r="C42" s="23" t="s">
        <v>351</v>
      </c>
      <c r="D42" s="23" t="s">
        <v>36</v>
      </c>
      <c r="E42" s="23" t="s">
        <v>126</v>
      </c>
      <c r="F42" s="23" t="s">
        <v>352</v>
      </c>
      <c r="G42" s="11">
        <f t="shared" si="1"/>
        <v>12</v>
      </c>
      <c r="H42" s="14">
        <v>12</v>
      </c>
      <c r="I42" s="14"/>
      <c r="J42" s="14"/>
      <c r="K42" s="14"/>
      <c r="L42" s="14"/>
      <c r="M42" s="14"/>
      <c r="N42" s="24"/>
      <c r="O42" s="3"/>
    </row>
    <row r="43" spans="1:15" ht="15">
      <c r="A43" s="11">
        <v>37</v>
      </c>
      <c r="B43" s="23" t="s">
        <v>455</v>
      </c>
      <c r="C43" s="23" t="s">
        <v>456</v>
      </c>
      <c r="D43" s="23" t="s">
        <v>433</v>
      </c>
      <c r="E43" s="23" t="s">
        <v>434</v>
      </c>
      <c r="F43" s="23" t="s">
        <v>435</v>
      </c>
      <c r="G43" s="11">
        <f aca="true" t="shared" si="3" ref="G43:G48">H43+I43+J43+K43+L43+M43+N43+O43+P43+Q43+R43</f>
        <v>10.4</v>
      </c>
      <c r="H43" s="14"/>
      <c r="I43" s="14">
        <v>2</v>
      </c>
      <c r="J43" s="14"/>
      <c r="K43" s="14">
        <v>8.4</v>
      </c>
      <c r="L43" s="14"/>
      <c r="M43" s="14"/>
      <c r="N43" s="24"/>
      <c r="O43" s="3"/>
    </row>
    <row r="44" spans="1:15" ht="15">
      <c r="A44" s="11">
        <v>38</v>
      </c>
      <c r="B44" s="23" t="s">
        <v>402</v>
      </c>
      <c r="C44" s="23" t="s">
        <v>539</v>
      </c>
      <c r="D44" s="23" t="s">
        <v>22</v>
      </c>
      <c r="E44" s="23" t="s">
        <v>134</v>
      </c>
      <c r="F44" s="23" t="s">
        <v>329</v>
      </c>
      <c r="G44" s="11">
        <f t="shared" si="3"/>
        <v>8.4</v>
      </c>
      <c r="H44" s="14"/>
      <c r="I44" s="14"/>
      <c r="J44" s="14"/>
      <c r="K44" s="14">
        <v>8.4</v>
      </c>
      <c r="L44" s="14"/>
      <c r="M44" s="14"/>
      <c r="N44" s="24"/>
      <c r="O44" s="3"/>
    </row>
    <row r="45" spans="1:15" ht="15">
      <c r="A45" s="11">
        <v>39</v>
      </c>
      <c r="B45" s="23" t="s">
        <v>347</v>
      </c>
      <c r="C45" s="23" t="s">
        <v>537</v>
      </c>
      <c r="D45" s="23" t="s">
        <v>239</v>
      </c>
      <c r="E45" s="23" t="s">
        <v>529</v>
      </c>
      <c r="F45" s="23" t="s">
        <v>241</v>
      </c>
      <c r="G45" s="11">
        <f t="shared" si="3"/>
        <v>8.4</v>
      </c>
      <c r="H45" s="14"/>
      <c r="I45" s="14"/>
      <c r="J45" s="14"/>
      <c r="K45" s="14">
        <v>8.4</v>
      </c>
      <c r="L45" s="14"/>
      <c r="M45" s="14"/>
      <c r="N45" s="24"/>
      <c r="O45" s="3"/>
    </row>
    <row r="46" spans="1:15" ht="15">
      <c r="A46" s="11">
        <v>40</v>
      </c>
      <c r="B46" s="23" t="s">
        <v>429</v>
      </c>
      <c r="C46" s="23" t="s">
        <v>536</v>
      </c>
      <c r="D46" s="23" t="s">
        <v>81</v>
      </c>
      <c r="E46" s="23" t="s">
        <v>502</v>
      </c>
      <c r="F46" s="23" t="s">
        <v>183</v>
      </c>
      <c r="G46" s="11">
        <f t="shared" si="3"/>
        <v>8.4</v>
      </c>
      <c r="H46" s="14"/>
      <c r="I46" s="14"/>
      <c r="J46" s="14"/>
      <c r="K46" s="14">
        <v>8.4</v>
      </c>
      <c r="L46" s="14"/>
      <c r="M46" s="14"/>
      <c r="N46" s="24"/>
      <c r="O46" s="3"/>
    </row>
    <row r="47" spans="1:15" ht="15">
      <c r="A47" s="11">
        <v>41</v>
      </c>
      <c r="B47" s="23" t="s">
        <v>164</v>
      </c>
      <c r="C47" s="23" t="s">
        <v>530</v>
      </c>
      <c r="D47" s="23" t="s">
        <v>13</v>
      </c>
      <c r="E47" s="23" t="s">
        <v>294</v>
      </c>
      <c r="F47" s="23" t="s">
        <v>295</v>
      </c>
      <c r="G47" s="11">
        <f t="shared" si="3"/>
        <v>8.4</v>
      </c>
      <c r="H47" s="14"/>
      <c r="I47" s="14"/>
      <c r="J47" s="14"/>
      <c r="K47" s="14">
        <v>8.4</v>
      </c>
      <c r="L47" s="14"/>
      <c r="M47" s="14"/>
      <c r="N47" s="24"/>
      <c r="O47" s="3"/>
    </row>
    <row r="48" spans="1:15" ht="15">
      <c r="A48" s="11">
        <v>42</v>
      </c>
      <c r="B48" s="23" t="s">
        <v>104</v>
      </c>
      <c r="C48" s="23" t="s">
        <v>528</v>
      </c>
      <c r="D48" s="23" t="s">
        <v>239</v>
      </c>
      <c r="E48" s="23" t="s">
        <v>529</v>
      </c>
      <c r="F48" s="23" t="s">
        <v>241</v>
      </c>
      <c r="G48" s="11">
        <f t="shared" si="3"/>
        <v>8.4</v>
      </c>
      <c r="H48" s="14"/>
      <c r="I48" s="14"/>
      <c r="J48" s="14"/>
      <c r="K48" s="14">
        <v>8.4</v>
      </c>
      <c r="L48" s="14"/>
      <c r="M48" s="14"/>
      <c r="N48" s="24"/>
      <c r="O48" s="3"/>
    </row>
    <row r="49" spans="1:15" ht="15">
      <c r="A49" s="11">
        <v>43</v>
      </c>
      <c r="B49" s="23" t="s">
        <v>28</v>
      </c>
      <c r="C49" s="23" t="s">
        <v>360</v>
      </c>
      <c r="D49" s="23" t="s">
        <v>246</v>
      </c>
      <c r="E49" s="23" t="s">
        <v>319</v>
      </c>
      <c r="F49" s="23" t="s">
        <v>213</v>
      </c>
      <c r="G49" s="11">
        <f t="shared" si="1"/>
        <v>8.4</v>
      </c>
      <c r="H49" s="14">
        <v>8.4</v>
      </c>
      <c r="I49" s="14"/>
      <c r="J49" s="14"/>
      <c r="K49" s="14"/>
      <c r="L49" s="14"/>
      <c r="M49" s="14"/>
      <c r="N49" s="24"/>
      <c r="O49" s="3"/>
    </row>
    <row r="50" spans="1:15" ht="15">
      <c r="A50" s="11">
        <v>44</v>
      </c>
      <c r="B50" s="23" t="s">
        <v>531</v>
      </c>
      <c r="C50" s="23" t="s">
        <v>532</v>
      </c>
      <c r="D50" s="23" t="s">
        <v>285</v>
      </c>
      <c r="E50" s="23" t="s">
        <v>305</v>
      </c>
      <c r="F50" s="23" t="s">
        <v>306</v>
      </c>
      <c r="G50" s="11">
        <f t="shared" si="1"/>
        <v>7.2</v>
      </c>
      <c r="H50" s="14"/>
      <c r="I50" s="14"/>
      <c r="J50" s="14"/>
      <c r="K50" s="14">
        <v>7.2</v>
      </c>
      <c r="L50" s="14"/>
      <c r="M50" s="14"/>
      <c r="N50" s="24"/>
      <c r="O50" s="3"/>
    </row>
    <row r="51" spans="1:15" ht="15">
      <c r="A51" s="11">
        <v>45</v>
      </c>
      <c r="B51" s="23" t="s">
        <v>452</v>
      </c>
      <c r="C51" s="23" t="s">
        <v>453</v>
      </c>
      <c r="D51" s="23" t="s">
        <v>22</v>
      </c>
      <c r="E51" s="23" t="s">
        <v>134</v>
      </c>
      <c r="F51" s="23" t="s">
        <v>329</v>
      </c>
      <c r="G51" s="11">
        <f t="shared" si="1"/>
        <v>7.2</v>
      </c>
      <c r="H51" s="14"/>
      <c r="I51" s="14"/>
      <c r="J51" s="14"/>
      <c r="K51" s="14">
        <v>7.2</v>
      </c>
      <c r="L51" s="14"/>
      <c r="M51" s="14"/>
      <c r="N51" s="24"/>
      <c r="O51" s="3"/>
    </row>
    <row r="52" spans="1:15" ht="15">
      <c r="A52" s="11">
        <v>46</v>
      </c>
      <c r="B52" s="23" t="s">
        <v>115</v>
      </c>
      <c r="C52" s="23" t="s">
        <v>350</v>
      </c>
      <c r="D52" s="23" t="s">
        <v>22</v>
      </c>
      <c r="E52" s="23" t="s">
        <v>134</v>
      </c>
      <c r="F52" s="23" t="s">
        <v>329</v>
      </c>
      <c r="G52" s="11">
        <f t="shared" si="1"/>
        <v>7.2</v>
      </c>
      <c r="H52" s="14"/>
      <c r="I52" s="14"/>
      <c r="J52" s="14"/>
      <c r="K52" s="14">
        <v>7.2</v>
      </c>
      <c r="L52" s="14"/>
      <c r="M52" s="14"/>
      <c r="N52" s="24"/>
      <c r="O52" s="3"/>
    </row>
    <row r="53" spans="1:15" ht="15">
      <c r="A53" s="11">
        <v>47</v>
      </c>
      <c r="B53" s="23" t="s">
        <v>457</v>
      </c>
      <c r="C53" s="23" t="s">
        <v>458</v>
      </c>
      <c r="D53" s="23" t="s">
        <v>259</v>
      </c>
      <c r="E53" s="23" t="s">
        <v>260</v>
      </c>
      <c r="F53" s="23" t="s">
        <v>265</v>
      </c>
      <c r="G53" s="11">
        <f t="shared" si="1"/>
        <v>3</v>
      </c>
      <c r="H53" s="14"/>
      <c r="I53" s="14">
        <v>3</v>
      </c>
      <c r="J53" s="14"/>
      <c r="K53" s="14"/>
      <c r="L53" s="14"/>
      <c r="M53" s="14"/>
      <c r="N53" s="24"/>
      <c r="O53" s="3"/>
    </row>
    <row r="54" spans="1:15" ht="15">
      <c r="A54" s="11">
        <v>48</v>
      </c>
      <c r="B54" s="23" t="s">
        <v>390</v>
      </c>
      <c r="C54" s="23" t="s">
        <v>454</v>
      </c>
      <c r="D54" s="23" t="s">
        <v>259</v>
      </c>
      <c r="E54" s="23" t="s">
        <v>260</v>
      </c>
      <c r="F54" s="23" t="s">
        <v>265</v>
      </c>
      <c r="G54" s="11">
        <f t="shared" si="1"/>
        <v>3</v>
      </c>
      <c r="H54" s="14"/>
      <c r="I54" s="14">
        <v>3</v>
      </c>
      <c r="J54" s="14"/>
      <c r="K54" s="14"/>
      <c r="L54" s="14"/>
      <c r="M54" s="14"/>
      <c r="N54" s="24"/>
      <c r="O54" s="3"/>
    </row>
    <row r="55" spans="1:15" ht="15">
      <c r="A55" s="11">
        <v>49</v>
      </c>
      <c r="B55" s="23" t="s">
        <v>21</v>
      </c>
      <c r="C55" s="23" t="s">
        <v>459</v>
      </c>
      <c r="D55" s="23" t="s">
        <v>259</v>
      </c>
      <c r="E55" s="23" t="s">
        <v>260</v>
      </c>
      <c r="F55" s="23" t="s">
        <v>265</v>
      </c>
      <c r="G55" s="11">
        <f t="shared" si="1"/>
        <v>2</v>
      </c>
      <c r="H55" s="14"/>
      <c r="I55" s="14">
        <v>2</v>
      </c>
      <c r="J55" s="14"/>
      <c r="K55" s="14"/>
      <c r="L55" s="14"/>
      <c r="M55" s="14"/>
      <c r="N55" s="24"/>
      <c r="O55" s="3"/>
    </row>
    <row r="56" spans="1:15" ht="24" customHeight="1">
      <c r="A56" s="2"/>
      <c r="B56" s="10"/>
      <c r="C56" s="10"/>
      <c r="D56" s="10"/>
      <c r="E56" s="10"/>
      <c r="F56" s="10"/>
      <c r="H56" s="3"/>
      <c r="I56" s="3"/>
      <c r="K56" s="3"/>
      <c r="L56" s="3"/>
      <c r="M56" s="3"/>
      <c r="N56" s="3"/>
      <c r="O56" s="3"/>
    </row>
    <row r="57" spans="1:12" ht="15">
      <c r="A57" s="2"/>
      <c r="B57" s="10"/>
      <c r="C57" s="10"/>
      <c r="D57" s="10"/>
      <c r="E57" s="10"/>
      <c r="F57" s="10"/>
      <c r="H57" s="3"/>
      <c r="I57" s="3"/>
      <c r="K57" s="3"/>
      <c r="L57" s="3"/>
    </row>
    <row r="58" spans="1:12" ht="15">
      <c r="A58" s="2"/>
      <c r="B58" s="10"/>
      <c r="C58" s="10"/>
      <c r="D58" s="10"/>
      <c r="E58" s="10"/>
      <c r="F58" s="10"/>
      <c r="H58" s="3"/>
      <c r="I58" s="3"/>
      <c r="K58" s="3"/>
      <c r="L58" s="3"/>
    </row>
    <row r="59" spans="1:12" ht="15">
      <c r="A59" s="2"/>
      <c r="B59" s="10"/>
      <c r="C59" s="10"/>
      <c r="D59" s="10"/>
      <c r="E59" s="10"/>
      <c r="F59" s="10"/>
      <c r="H59" s="3"/>
      <c r="I59" s="3"/>
      <c r="K59" s="3"/>
      <c r="L59" s="3"/>
    </row>
    <row r="60" spans="1:15" ht="15">
      <c r="A60" s="2"/>
      <c r="B60" s="10"/>
      <c r="C60" s="10"/>
      <c r="D60" s="10"/>
      <c r="E60" s="10"/>
      <c r="F60" s="10"/>
      <c r="H60" s="3"/>
      <c r="I60" s="3"/>
      <c r="K60" s="3"/>
      <c r="L60" s="3"/>
      <c r="M60" s="3"/>
      <c r="N60" s="3"/>
      <c r="O60" s="3"/>
    </row>
    <row r="61" spans="1:15" ht="15">
      <c r="A61" s="2"/>
      <c r="B61" s="10"/>
      <c r="C61" s="10"/>
      <c r="D61" s="10"/>
      <c r="E61" s="10"/>
      <c r="F61" s="10"/>
      <c r="H61" s="3"/>
      <c r="I61" s="3"/>
      <c r="K61" s="3"/>
      <c r="L61" s="3"/>
      <c r="M61" s="3"/>
      <c r="N61" s="3"/>
      <c r="O61" s="3"/>
    </row>
    <row r="62" spans="1:12" ht="15">
      <c r="A62" s="2"/>
      <c r="B62" s="10"/>
      <c r="C62" s="10"/>
      <c r="D62" s="10"/>
      <c r="E62" s="10"/>
      <c r="F62" s="10"/>
      <c r="H62" s="3"/>
      <c r="I62" s="3"/>
      <c r="K62" s="3"/>
      <c r="L62" s="3"/>
    </row>
    <row r="63" spans="1:15" ht="15">
      <c r="A63" s="2"/>
      <c r="B63" s="10"/>
      <c r="C63" s="10"/>
      <c r="D63" s="10"/>
      <c r="E63" s="10"/>
      <c r="F63" s="10"/>
      <c r="H63" s="3"/>
      <c r="I63" s="3"/>
      <c r="K63" s="3"/>
      <c r="L63" s="3"/>
      <c r="M63" s="3"/>
      <c r="N63" s="3"/>
      <c r="O63" s="3"/>
    </row>
    <row r="64" spans="1:12" ht="15">
      <c r="A64" s="2"/>
      <c r="B64" s="10"/>
      <c r="C64" s="10"/>
      <c r="D64" s="10"/>
      <c r="E64" s="10"/>
      <c r="F64" s="10"/>
      <c r="H64" s="3"/>
      <c r="I64" s="3"/>
      <c r="K64" s="3"/>
      <c r="L64" s="3"/>
    </row>
    <row r="65" spans="1:12" ht="15">
      <c r="A65" s="2"/>
      <c r="B65" s="10"/>
      <c r="C65" s="10"/>
      <c r="D65" s="10"/>
      <c r="E65" s="10"/>
      <c r="F65" s="10"/>
      <c r="H65" s="3"/>
      <c r="I65" s="3"/>
      <c r="K65" s="3"/>
      <c r="L65" s="3"/>
    </row>
    <row r="66" spans="1:15" ht="15">
      <c r="A66" s="2"/>
      <c r="B66" s="10"/>
      <c r="C66" s="10"/>
      <c r="D66" s="10"/>
      <c r="E66" s="10"/>
      <c r="F66" s="10"/>
      <c r="H66" s="3"/>
      <c r="I66" s="3"/>
      <c r="K66" s="3"/>
      <c r="L66" s="3"/>
      <c r="M66" s="3"/>
      <c r="N66" s="3"/>
      <c r="O66" s="3"/>
    </row>
    <row r="67" spans="1:15" ht="15">
      <c r="A67" s="2"/>
      <c r="B67" s="10"/>
      <c r="C67" s="10"/>
      <c r="D67" s="10"/>
      <c r="E67" s="10"/>
      <c r="F67" s="10"/>
      <c r="H67" s="3"/>
      <c r="I67" s="3"/>
      <c r="K67" s="3"/>
      <c r="L67" s="3"/>
      <c r="M67" s="3"/>
      <c r="N67" s="3"/>
      <c r="O67" s="3"/>
    </row>
    <row r="68" spans="1:15" ht="15">
      <c r="A68" s="2"/>
      <c r="B68" s="10"/>
      <c r="C68" s="10"/>
      <c r="D68" s="10"/>
      <c r="E68" s="10"/>
      <c r="F68" s="10"/>
      <c r="H68" s="3"/>
      <c r="I68" s="3"/>
      <c r="K68" s="3"/>
      <c r="L68" s="3"/>
      <c r="M68" s="3"/>
      <c r="N68" s="3"/>
      <c r="O68" s="3"/>
    </row>
    <row r="69" spans="1:15" ht="15">
      <c r="A69" s="2"/>
      <c r="B69" s="10"/>
      <c r="C69" s="10"/>
      <c r="D69" s="10"/>
      <c r="E69" s="10"/>
      <c r="F69" s="10"/>
      <c r="H69" s="3"/>
      <c r="I69" s="3"/>
      <c r="K69" s="3"/>
      <c r="L69" s="3"/>
      <c r="M69" s="3"/>
      <c r="N69" s="3"/>
      <c r="O69" s="3"/>
    </row>
    <row r="70" spans="1:12" ht="15">
      <c r="A70" s="2"/>
      <c r="B70" s="10"/>
      <c r="C70" s="10"/>
      <c r="D70" s="10"/>
      <c r="E70" s="10"/>
      <c r="F70" s="10"/>
      <c r="H70" s="3"/>
      <c r="I70" s="3"/>
      <c r="K70" s="3"/>
      <c r="L70" s="3"/>
    </row>
    <row r="71" spans="1:12" ht="15">
      <c r="A71" s="2"/>
      <c r="B71" s="10"/>
      <c r="C71" s="10"/>
      <c r="D71" s="10"/>
      <c r="E71" s="10"/>
      <c r="F71" s="10"/>
      <c r="H71" s="3"/>
      <c r="I71" s="3"/>
      <c r="K71" s="3"/>
      <c r="L71" s="3"/>
    </row>
    <row r="72" spans="1:12" ht="15">
      <c r="A72" s="2"/>
      <c r="B72" s="10"/>
      <c r="C72" s="10"/>
      <c r="D72" s="10"/>
      <c r="E72" s="10"/>
      <c r="F72" s="10"/>
      <c r="H72" s="3"/>
      <c r="I72" s="3"/>
      <c r="K72" s="3"/>
      <c r="L72" s="3"/>
    </row>
    <row r="73" spans="1:15" ht="15">
      <c r="A73" s="2"/>
      <c r="B73" s="10"/>
      <c r="C73" s="10"/>
      <c r="D73" s="10"/>
      <c r="E73" s="10"/>
      <c r="F73" s="10"/>
      <c r="H73" s="3"/>
      <c r="I73" s="3"/>
      <c r="K73" s="3"/>
      <c r="L73" s="3"/>
      <c r="M73" s="3"/>
      <c r="N73" s="3"/>
      <c r="O73" s="3"/>
    </row>
    <row r="74" spans="1:12" ht="15">
      <c r="A74" s="2"/>
      <c r="B74" s="10"/>
      <c r="C74" s="10"/>
      <c r="D74" s="10"/>
      <c r="E74" s="10"/>
      <c r="F74" s="10"/>
      <c r="H74" s="3"/>
      <c r="I74" s="3"/>
      <c r="K74" s="3"/>
      <c r="L74" s="3"/>
    </row>
    <row r="75" spans="1:15" ht="15">
      <c r="A75" s="2"/>
      <c r="B75" s="10"/>
      <c r="C75" s="10"/>
      <c r="D75" s="10"/>
      <c r="E75" s="10"/>
      <c r="F75" s="10"/>
      <c r="H75" s="3"/>
      <c r="I75" s="3"/>
      <c r="K75" s="3"/>
      <c r="L75" s="3"/>
      <c r="M75" s="3"/>
      <c r="N75" s="3"/>
      <c r="O75" s="3"/>
    </row>
    <row r="76" spans="1:12" ht="15">
      <c r="A76" s="2"/>
      <c r="B76" s="10"/>
      <c r="C76" s="10"/>
      <c r="D76" s="10"/>
      <c r="E76" s="10"/>
      <c r="F76" s="10"/>
      <c r="H76" s="3"/>
      <c r="I76" s="3"/>
      <c r="K76" s="3"/>
      <c r="L76" s="3"/>
    </row>
    <row r="77" spans="1:12" ht="15">
      <c r="A77" s="2"/>
      <c r="B77" s="10"/>
      <c r="C77" s="10"/>
      <c r="D77" s="10"/>
      <c r="E77" s="10"/>
      <c r="F77" s="10"/>
      <c r="H77" s="3"/>
      <c r="I77" s="3"/>
      <c r="K77" s="3"/>
      <c r="L77" s="3"/>
    </row>
    <row r="78" spans="1:12" ht="15">
      <c r="A78" s="2"/>
      <c r="B78" s="10"/>
      <c r="C78" s="10"/>
      <c r="D78" s="10"/>
      <c r="E78" s="10"/>
      <c r="F78" s="10"/>
      <c r="H78" s="3"/>
      <c r="I78" s="3"/>
      <c r="K78" s="3"/>
      <c r="L78" s="3"/>
    </row>
    <row r="79" spans="1:12" ht="15">
      <c r="A79" s="2"/>
      <c r="B79" s="10"/>
      <c r="C79" s="10"/>
      <c r="D79" s="10"/>
      <c r="E79" s="10"/>
      <c r="F79" s="10"/>
      <c r="H79" s="3"/>
      <c r="I79" s="3"/>
      <c r="K79" s="3"/>
      <c r="L79" s="3"/>
    </row>
    <row r="80" spans="1:12" ht="15">
      <c r="A80" s="2"/>
      <c r="B80" s="10"/>
      <c r="C80" s="10"/>
      <c r="D80" s="10"/>
      <c r="E80" s="10"/>
      <c r="F80" s="10"/>
      <c r="H80" s="3"/>
      <c r="I80" s="3"/>
      <c r="K80" s="3"/>
      <c r="L80" s="3"/>
    </row>
    <row r="81" spans="1:12" ht="15">
      <c r="A81" s="2"/>
      <c r="B81" s="10"/>
      <c r="C81" s="10"/>
      <c r="D81" s="10"/>
      <c r="E81" s="10"/>
      <c r="F81" s="10"/>
      <c r="H81" s="3"/>
      <c r="I81" s="3"/>
      <c r="K81" s="3"/>
      <c r="L81" s="3"/>
    </row>
    <row r="82" spans="1:12" ht="15">
      <c r="A82" s="2"/>
      <c r="B82" s="10"/>
      <c r="C82" s="10"/>
      <c r="D82" s="10"/>
      <c r="E82" s="10"/>
      <c r="F82" s="10"/>
      <c r="H82" s="3"/>
      <c r="I82" s="3"/>
      <c r="K82" s="3"/>
      <c r="L82" s="3"/>
    </row>
    <row r="83" spans="1:12" ht="15">
      <c r="A83" s="2"/>
      <c r="B83" s="10"/>
      <c r="C83" s="10"/>
      <c r="D83" s="10"/>
      <c r="E83" s="10"/>
      <c r="F83" s="10"/>
      <c r="H83" s="3"/>
      <c r="I83" s="3"/>
      <c r="K83" s="3"/>
      <c r="L83" s="3"/>
    </row>
    <row r="84" spans="1:12" ht="15">
      <c r="A84" s="2"/>
      <c r="B84" s="10"/>
      <c r="C84" s="10"/>
      <c r="D84" s="10"/>
      <c r="E84" s="10"/>
      <c r="F84" s="10"/>
      <c r="H84" s="3"/>
      <c r="I84" s="3"/>
      <c r="K84" s="3"/>
      <c r="L84" s="3"/>
    </row>
    <row r="85" spans="1:12" ht="15">
      <c r="A85" s="2"/>
      <c r="B85" s="10"/>
      <c r="C85" s="10"/>
      <c r="D85" s="10"/>
      <c r="E85" s="10"/>
      <c r="F85" s="10"/>
      <c r="H85" s="3"/>
      <c r="I85" s="3"/>
      <c r="K85" s="3"/>
      <c r="L85" s="3"/>
    </row>
    <row r="86" spans="1:12" ht="15">
      <c r="A86" s="2"/>
      <c r="B86" s="10"/>
      <c r="C86" s="10"/>
      <c r="D86" s="10"/>
      <c r="E86" s="10"/>
      <c r="F86" s="10"/>
      <c r="H86" s="3"/>
      <c r="I86" s="3"/>
      <c r="K86" s="3"/>
      <c r="L86" s="3"/>
    </row>
    <row r="87" spans="1:12" ht="15">
      <c r="A87" s="2"/>
      <c r="B87" s="10"/>
      <c r="C87" s="10"/>
      <c r="D87" s="10"/>
      <c r="E87" s="10"/>
      <c r="F87" s="10"/>
      <c r="H87" s="3"/>
      <c r="I87" s="3"/>
      <c r="K87" s="3"/>
      <c r="L87" s="3"/>
    </row>
    <row r="88" spans="1:12" ht="15">
      <c r="A88" s="2"/>
      <c r="B88" s="10"/>
      <c r="C88" s="10"/>
      <c r="D88" s="10"/>
      <c r="E88" s="10"/>
      <c r="F88" s="10"/>
      <c r="H88" s="3"/>
      <c r="I88" s="3"/>
      <c r="K88" s="3"/>
      <c r="L88" s="3"/>
    </row>
    <row r="89" spans="1:12" ht="15">
      <c r="A89" s="2"/>
      <c r="B89" s="10"/>
      <c r="C89" s="10"/>
      <c r="D89" s="10"/>
      <c r="E89" s="10"/>
      <c r="F89" s="10"/>
      <c r="H89" s="3"/>
      <c r="I89" s="3"/>
      <c r="K89" s="3"/>
      <c r="L89" s="3"/>
    </row>
    <row r="90" spans="1:12" ht="15">
      <c r="A90" s="2"/>
      <c r="B90" s="10"/>
      <c r="C90" s="10"/>
      <c r="D90" s="10"/>
      <c r="E90" s="10"/>
      <c r="F90" s="10"/>
      <c r="H90" s="3"/>
      <c r="I90" s="3"/>
      <c r="K90" s="3"/>
      <c r="L90" s="3"/>
    </row>
    <row r="91" spans="1:12" ht="15">
      <c r="A91" s="2"/>
      <c r="B91" s="10"/>
      <c r="C91" s="10"/>
      <c r="D91" s="10"/>
      <c r="E91" s="10"/>
      <c r="F91" s="10"/>
      <c r="H91" s="3"/>
      <c r="I91" s="3"/>
      <c r="K91" s="3"/>
      <c r="L91" s="3"/>
    </row>
    <row r="92" spans="1:12" ht="15">
      <c r="A92" s="2"/>
      <c r="B92" s="10"/>
      <c r="C92" s="10"/>
      <c r="D92" s="10"/>
      <c r="E92" s="10"/>
      <c r="F92" s="10"/>
      <c r="H92" s="3"/>
      <c r="I92" s="3"/>
      <c r="K92" s="3"/>
      <c r="L92" s="3"/>
    </row>
    <row r="93" spans="1:12" ht="15">
      <c r="A93" s="2"/>
      <c r="B93" s="10"/>
      <c r="C93" s="10"/>
      <c r="D93" s="10"/>
      <c r="E93" s="10"/>
      <c r="F93" s="10"/>
      <c r="H93" s="3"/>
      <c r="I93" s="3"/>
      <c r="K93" s="3"/>
      <c r="L93" s="3"/>
    </row>
    <row r="94" spans="1:12" ht="15">
      <c r="A94" s="2"/>
      <c r="B94" s="10"/>
      <c r="C94" s="10"/>
      <c r="D94" s="10"/>
      <c r="E94" s="10"/>
      <c r="F94" s="10"/>
      <c r="H94" s="3"/>
      <c r="I94" s="3"/>
      <c r="K94" s="3"/>
      <c r="L94" s="3"/>
    </row>
    <row r="95" spans="1:12" ht="15">
      <c r="A95" s="2"/>
      <c r="B95" s="10"/>
      <c r="C95" s="10"/>
      <c r="D95" s="10"/>
      <c r="E95" s="10"/>
      <c r="F95" s="10"/>
      <c r="H95" s="3"/>
      <c r="I95" s="3"/>
      <c r="K95" s="3"/>
      <c r="L95" s="3"/>
    </row>
    <row r="96" spans="1:12" ht="15">
      <c r="A96" s="2"/>
      <c r="B96" s="10"/>
      <c r="C96" s="10"/>
      <c r="D96" s="10"/>
      <c r="E96" s="10"/>
      <c r="F96" s="10"/>
      <c r="H96" s="3"/>
      <c r="I96" s="3"/>
      <c r="K96" s="3"/>
      <c r="L96" s="3"/>
    </row>
    <row r="97" spans="1:12" ht="15">
      <c r="A97" s="2"/>
      <c r="B97" s="10"/>
      <c r="C97" s="10"/>
      <c r="D97" s="10"/>
      <c r="E97" s="10"/>
      <c r="F97" s="10"/>
      <c r="H97" s="3"/>
      <c r="I97" s="3"/>
      <c r="K97" s="3"/>
      <c r="L97" s="3"/>
    </row>
    <row r="98" spans="1:12" ht="15">
      <c r="A98" s="2"/>
      <c r="B98" s="10"/>
      <c r="C98" s="10"/>
      <c r="D98" s="10"/>
      <c r="E98" s="10"/>
      <c r="F98" s="10"/>
      <c r="H98" s="3"/>
      <c r="I98" s="3"/>
      <c r="K98" s="3"/>
      <c r="L98" s="3"/>
    </row>
    <row r="99" spans="1:12" ht="15">
      <c r="A99" s="2"/>
      <c r="B99" s="10"/>
      <c r="C99" s="10"/>
      <c r="D99" s="10"/>
      <c r="E99" s="10"/>
      <c r="F99" s="10"/>
      <c r="H99" s="3"/>
      <c r="I99" s="3"/>
      <c r="K99" s="3"/>
      <c r="L99" s="3"/>
    </row>
    <row r="100" spans="1:12" ht="15">
      <c r="A100" s="2"/>
      <c r="B100" s="10"/>
      <c r="C100" s="10"/>
      <c r="D100" s="10"/>
      <c r="E100" s="10"/>
      <c r="F100" s="10"/>
      <c r="H100" s="3"/>
      <c r="I100" s="3"/>
      <c r="K100" s="3"/>
      <c r="L100" s="3"/>
    </row>
    <row r="101" spans="1:12" ht="15">
      <c r="A101" s="2"/>
      <c r="B101" s="10"/>
      <c r="C101" s="10"/>
      <c r="D101" s="10"/>
      <c r="E101" s="10"/>
      <c r="F101" s="10"/>
      <c r="H101" s="3"/>
      <c r="I101" s="3"/>
      <c r="K101" s="3"/>
      <c r="L101" s="3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</sheetData>
  <sheetProtection/>
  <printOptions/>
  <pageMargins left="0.25" right="0.25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39"/>
  <sheetViews>
    <sheetView zoomScalePageLayoutView="0" workbookViewId="0" topLeftCell="A19">
      <selection activeCell="C137" sqref="C137"/>
    </sheetView>
  </sheetViews>
  <sheetFormatPr defaultColWidth="9.140625" defaultRowHeight="15"/>
  <cols>
    <col min="1" max="1" width="6.00390625" style="25" customWidth="1"/>
    <col min="2" max="2" width="14.421875" style="25" customWidth="1"/>
    <col min="3" max="3" width="17.421875" style="25" customWidth="1"/>
    <col min="4" max="4" width="10.57421875" style="25" customWidth="1"/>
    <col min="5" max="5" width="21.140625" style="25" customWidth="1"/>
    <col min="6" max="6" width="19.140625" style="25" customWidth="1"/>
    <col min="7" max="7" width="8.140625" style="25" customWidth="1"/>
    <col min="8" max="8" width="8.00390625" style="25" customWidth="1"/>
    <col min="9" max="10" width="10.421875" style="25" customWidth="1"/>
    <col min="11" max="11" width="8.7109375" style="25" customWidth="1"/>
    <col min="12" max="12" width="11.57421875" style="25" customWidth="1"/>
    <col min="13" max="13" width="12.00390625" style="25" customWidth="1"/>
    <col min="14" max="14" width="12.00390625" style="25" hidden="1" customWidth="1"/>
    <col min="15" max="15" width="11.8515625" style="25" customWidth="1"/>
    <col min="16" max="16" width="12.00390625" style="25" customWidth="1"/>
    <col min="17" max="17" width="8.57421875" style="25" customWidth="1"/>
    <col min="18" max="16384" width="9.140625" style="25" customWidth="1"/>
  </cols>
  <sheetData>
    <row r="2" ht="15.75">
      <c r="E2" s="25" t="s">
        <v>488</v>
      </c>
    </row>
    <row r="3" ht="15.75"/>
    <row r="4" ht="15.75">
      <c r="E4" s="25" t="s">
        <v>116</v>
      </c>
    </row>
    <row r="5" ht="15.75"/>
    <row r="6" spans="1:15" ht="15">
      <c r="A6" s="26" t="s">
        <v>0</v>
      </c>
      <c r="B6" s="27" t="s">
        <v>1</v>
      </c>
      <c r="C6" s="27" t="s">
        <v>2</v>
      </c>
      <c r="D6" s="27" t="s">
        <v>3</v>
      </c>
      <c r="E6" s="27" t="s">
        <v>4</v>
      </c>
      <c r="F6" s="27" t="s">
        <v>5</v>
      </c>
      <c r="G6" s="27" t="s">
        <v>6</v>
      </c>
      <c r="H6" s="27" t="s">
        <v>135</v>
      </c>
      <c r="I6" s="27" t="s">
        <v>9</v>
      </c>
      <c r="J6" s="27" t="s">
        <v>422</v>
      </c>
      <c r="K6" s="27" t="s">
        <v>252</v>
      </c>
      <c r="L6" s="27" t="s">
        <v>285</v>
      </c>
      <c r="M6" s="28" t="s">
        <v>544</v>
      </c>
      <c r="N6" s="27"/>
      <c r="O6" s="29"/>
    </row>
    <row r="7" spans="1:16" ht="15">
      <c r="A7" s="30">
        <v>1</v>
      </c>
      <c r="B7" s="31" t="s">
        <v>7</v>
      </c>
      <c r="C7" s="31" t="s">
        <v>8</v>
      </c>
      <c r="D7" s="31" t="s">
        <v>9</v>
      </c>
      <c r="E7" s="31" t="s">
        <v>35</v>
      </c>
      <c r="F7" s="31" t="s">
        <v>11</v>
      </c>
      <c r="G7" s="32">
        <f ca="1">SUM(H7:I7:K7:L7:M7:M7:N7:O7:P7)</f>
        <v>156</v>
      </c>
      <c r="H7" s="30">
        <v>28</v>
      </c>
      <c r="I7" s="30">
        <v>28</v>
      </c>
      <c r="J7" s="30">
        <v>8</v>
      </c>
      <c r="K7" s="30">
        <v>68</v>
      </c>
      <c r="L7" s="30"/>
      <c r="M7" s="30">
        <v>24</v>
      </c>
      <c r="N7" s="33"/>
      <c r="O7" s="34"/>
      <c r="P7" s="29"/>
    </row>
    <row r="8" spans="1:16" ht="15">
      <c r="A8" s="30">
        <v>2</v>
      </c>
      <c r="B8" s="31" t="s">
        <v>163</v>
      </c>
      <c r="C8" s="31" t="s">
        <v>197</v>
      </c>
      <c r="D8" s="31" t="s">
        <v>13</v>
      </c>
      <c r="E8" s="31" t="s">
        <v>14</v>
      </c>
      <c r="F8" s="31" t="s">
        <v>15</v>
      </c>
      <c r="G8" s="32">
        <f ca="1">SUM(H8:I8:K8:L8:M8:M8:N8:O8:P8)</f>
        <v>104.4</v>
      </c>
      <c r="H8" s="30">
        <v>28</v>
      </c>
      <c r="I8" s="30">
        <v>8.4</v>
      </c>
      <c r="J8" s="30"/>
      <c r="K8" s="30">
        <v>68</v>
      </c>
      <c r="L8" s="30"/>
      <c r="M8" s="30"/>
      <c r="N8" s="33"/>
      <c r="O8" s="34"/>
      <c r="P8" s="29"/>
    </row>
    <row r="9" spans="1:16" ht="15">
      <c r="A9" s="30">
        <v>3</v>
      </c>
      <c r="B9" s="31" t="s">
        <v>18</v>
      </c>
      <c r="C9" s="31" t="s">
        <v>19</v>
      </c>
      <c r="D9" s="31" t="s">
        <v>9</v>
      </c>
      <c r="E9" s="31" t="s">
        <v>35</v>
      </c>
      <c r="F9" s="31" t="s">
        <v>11</v>
      </c>
      <c r="G9" s="32">
        <f ca="1">SUM(H9:I9:K9:L9:M9:M9:N9:O9:P9)</f>
        <v>73.4</v>
      </c>
      <c r="H9" s="30">
        <v>8.4</v>
      </c>
      <c r="I9" s="30">
        <v>14</v>
      </c>
      <c r="J9" s="30"/>
      <c r="K9" s="30">
        <v>51</v>
      </c>
      <c r="L9" s="30"/>
      <c r="M9" s="30"/>
      <c r="N9" s="33"/>
      <c r="O9" s="34"/>
      <c r="P9" s="29"/>
    </row>
    <row r="10" spans="1:16" ht="15">
      <c r="A10" s="30">
        <v>4</v>
      </c>
      <c r="B10" s="31" t="s">
        <v>188</v>
      </c>
      <c r="C10" s="31" t="s">
        <v>232</v>
      </c>
      <c r="D10" s="31" t="s">
        <v>13</v>
      </c>
      <c r="E10" s="31" t="s">
        <v>365</v>
      </c>
      <c r="F10" s="31" t="s">
        <v>493</v>
      </c>
      <c r="G10" s="32">
        <f ca="1">SUM(H10:I10:K10:L10:M10:M10:N10:O10:P10)</f>
        <v>68</v>
      </c>
      <c r="H10" s="30"/>
      <c r="I10" s="30"/>
      <c r="J10" s="30"/>
      <c r="K10" s="30">
        <v>68</v>
      </c>
      <c r="L10" s="30"/>
      <c r="M10" s="30"/>
      <c r="N10" s="33"/>
      <c r="O10" s="34"/>
      <c r="P10" s="29"/>
    </row>
    <row r="11" spans="1:16" ht="15">
      <c r="A11" s="30">
        <v>5</v>
      </c>
      <c r="B11" s="31" t="s">
        <v>308</v>
      </c>
      <c r="C11" s="31" t="s">
        <v>309</v>
      </c>
      <c r="D11" s="31" t="s">
        <v>285</v>
      </c>
      <c r="E11" s="31" t="s">
        <v>305</v>
      </c>
      <c r="F11" s="31" t="s">
        <v>306</v>
      </c>
      <c r="G11" s="32">
        <f ca="1">SUM(H11:I11:K11:L11:M11:M11:N11:O11:P11)</f>
        <v>68</v>
      </c>
      <c r="H11" s="30"/>
      <c r="I11" s="30"/>
      <c r="J11" s="30"/>
      <c r="K11" s="30">
        <v>68</v>
      </c>
      <c r="L11" s="30"/>
      <c r="M11" s="30"/>
      <c r="N11" s="33"/>
      <c r="O11" s="34"/>
      <c r="P11" s="29"/>
    </row>
    <row r="12" spans="1:16" ht="15">
      <c r="A12" s="30">
        <v>6</v>
      </c>
      <c r="B12" s="31" t="s">
        <v>83</v>
      </c>
      <c r="C12" s="31" t="s">
        <v>494</v>
      </c>
      <c r="D12" s="31" t="s">
        <v>323</v>
      </c>
      <c r="E12" s="31" t="s">
        <v>134</v>
      </c>
      <c r="F12" s="31" t="s">
        <v>324</v>
      </c>
      <c r="G12" s="32">
        <f ca="1">SUM(H12:I12:K12:L12:M12:M12:N12:O12:P12)</f>
        <v>65</v>
      </c>
      <c r="H12" s="30"/>
      <c r="I12" s="30"/>
      <c r="J12" s="30"/>
      <c r="K12" s="30">
        <v>51</v>
      </c>
      <c r="L12" s="30"/>
      <c r="M12" s="30">
        <v>14</v>
      </c>
      <c r="N12" s="33"/>
      <c r="O12" s="34"/>
      <c r="P12" s="29"/>
    </row>
    <row r="13" spans="1:16" ht="15">
      <c r="A13" s="30">
        <v>7</v>
      </c>
      <c r="B13" s="31" t="s">
        <v>158</v>
      </c>
      <c r="C13" s="31" t="s">
        <v>200</v>
      </c>
      <c r="D13" s="31" t="s">
        <v>13</v>
      </c>
      <c r="E13" s="31" t="s">
        <v>201</v>
      </c>
      <c r="F13" s="31" t="s">
        <v>152</v>
      </c>
      <c r="G13" s="32">
        <f ca="1">SUM(H13:I13:K13:L13:M13:M13:N13:O13:P13)</f>
        <v>64</v>
      </c>
      <c r="H13" s="30">
        <v>28</v>
      </c>
      <c r="I13" s="30">
        <v>28</v>
      </c>
      <c r="J13" s="30">
        <v>8</v>
      </c>
      <c r="K13" s="30"/>
      <c r="L13" s="30"/>
      <c r="M13" s="30"/>
      <c r="N13" s="33"/>
      <c r="O13" s="34"/>
      <c r="P13" s="29"/>
    </row>
    <row r="14" spans="1:16" ht="15">
      <c r="A14" s="30">
        <v>8</v>
      </c>
      <c r="B14" s="31" t="s">
        <v>367</v>
      </c>
      <c r="C14" s="31" t="s">
        <v>368</v>
      </c>
      <c r="D14" s="31" t="s">
        <v>13</v>
      </c>
      <c r="E14" s="31" t="s">
        <v>365</v>
      </c>
      <c r="F14" s="31" t="s">
        <v>352</v>
      </c>
      <c r="G14" s="32">
        <f ca="1">SUM(H14:I14:K14:L14:M14:M14:N14:O14:P14)</f>
        <v>57.8</v>
      </c>
      <c r="H14" s="30">
        <v>2.8</v>
      </c>
      <c r="I14" s="30">
        <v>21</v>
      </c>
      <c r="J14" s="30"/>
      <c r="K14" s="30">
        <v>34</v>
      </c>
      <c r="L14" s="30"/>
      <c r="M14" s="30"/>
      <c r="N14" s="33"/>
      <c r="O14" s="34"/>
      <c r="P14" s="29"/>
    </row>
    <row r="15" spans="1:16" ht="15">
      <c r="A15" s="30">
        <v>9</v>
      </c>
      <c r="B15" s="31" t="s">
        <v>491</v>
      </c>
      <c r="C15" s="31" t="s">
        <v>492</v>
      </c>
      <c r="D15" s="31" t="s">
        <v>323</v>
      </c>
      <c r="E15" s="31" t="s">
        <v>134</v>
      </c>
      <c r="F15" s="31" t="s">
        <v>324</v>
      </c>
      <c r="G15" s="32">
        <f ca="1">SUM(H15:I15:K15:L15:M15:M15:N15:O15:P15)</f>
        <v>51</v>
      </c>
      <c r="H15" s="30"/>
      <c r="I15" s="30"/>
      <c r="J15" s="30"/>
      <c r="K15" s="30">
        <v>51</v>
      </c>
      <c r="L15" s="30"/>
      <c r="M15" s="30"/>
      <c r="N15" s="33"/>
      <c r="O15" s="34"/>
      <c r="P15" s="29"/>
    </row>
    <row r="16" spans="1:16" ht="15">
      <c r="A16" s="30">
        <v>10</v>
      </c>
      <c r="B16" s="31" t="s">
        <v>489</v>
      </c>
      <c r="C16" s="31" t="s">
        <v>490</v>
      </c>
      <c r="D16" s="31" t="s">
        <v>13</v>
      </c>
      <c r="E16" s="31" t="s">
        <v>361</v>
      </c>
      <c r="F16" s="31" t="s">
        <v>138</v>
      </c>
      <c r="G16" s="32">
        <f ca="1">SUM(H16:I16:K16:L16:M16:M16:N16:O16:P16)</f>
        <v>51</v>
      </c>
      <c r="H16" s="30"/>
      <c r="I16" s="30"/>
      <c r="J16" s="30"/>
      <c r="K16" s="30">
        <v>51</v>
      </c>
      <c r="L16" s="30"/>
      <c r="M16" s="30"/>
      <c r="N16" s="33"/>
      <c r="O16" s="34"/>
      <c r="P16" s="29"/>
    </row>
    <row r="17" spans="1:16" ht="15">
      <c r="A17" s="30">
        <v>11</v>
      </c>
      <c r="B17" s="31" t="s">
        <v>27</v>
      </c>
      <c r="C17" s="31" t="s">
        <v>105</v>
      </c>
      <c r="D17" s="31" t="s">
        <v>13</v>
      </c>
      <c r="E17" s="31" t="s">
        <v>361</v>
      </c>
      <c r="F17" s="31" t="s">
        <v>138</v>
      </c>
      <c r="G17" s="32">
        <f ca="1">SUM(H17:I17:K17:L17:M17:M17:N17:O17:P17)</f>
        <v>48</v>
      </c>
      <c r="H17" s="30">
        <v>21</v>
      </c>
      <c r="I17" s="30">
        <v>21</v>
      </c>
      <c r="J17" s="30">
        <v>6</v>
      </c>
      <c r="K17" s="30"/>
      <c r="L17" s="30"/>
      <c r="M17" s="30"/>
      <c r="N17" s="33"/>
      <c r="O17" s="34"/>
      <c r="P17" s="29"/>
    </row>
    <row r="18" spans="1:16" ht="15">
      <c r="A18" s="30">
        <v>12</v>
      </c>
      <c r="B18" s="31" t="s">
        <v>236</v>
      </c>
      <c r="C18" s="31" t="s">
        <v>237</v>
      </c>
      <c r="D18" s="31" t="s">
        <v>13</v>
      </c>
      <c r="E18" s="31" t="s">
        <v>201</v>
      </c>
      <c r="F18" s="31" t="s">
        <v>152</v>
      </c>
      <c r="G18" s="32">
        <f ca="1">SUM(H18:I18:K18:L18:M18:M18:N18:O18:P18)</f>
        <v>42.4</v>
      </c>
      <c r="H18" s="30"/>
      <c r="I18" s="30">
        <v>8.4</v>
      </c>
      <c r="J18" s="30"/>
      <c r="K18" s="30">
        <v>34</v>
      </c>
      <c r="L18" s="30"/>
      <c r="M18" s="30"/>
      <c r="N18" s="33"/>
      <c r="O18" s="34"/>
      <c r="P18" s="29"/>
    </row>
    <row r="19" spans="1:16" ht="15">
      <c r="A19" s="30">
        <v>13</v>
      </c>
      <c r="B19" s="31" t="s">
        <v>160</v>
      </c>
      <c r="C19" s="31" t="s">
        <v>161</v>
      </c>
      <c r="D19" s="31" t="s">
        <v>13</v>
      </c>
      <c r="E19" s="31" t="s">
        <v>201</v>
      </c>
      <c r="F19" s="31" t="s">
        <v>152</v>
      </c>
      <c r="G19" s="32">
        <f ca="1">SUM(H19:I19:K19:L19:M19:M19:N19:O19:P19)</f>
        <v>41.4</v>
      </c>
      <c r="H19" s="30">
        <v>21</v>
      </c>
      <c r="I19" s="30">
        <v>8.4</v>
      </c>
      <c r="J19" s="30"/>
      <c r="K19" s="30"/>
      <c r="L19" s="30"/>
      <c r="M19" s="30">
        <v>12</v>
      </c>
      <c r="N19" s="33"/>
      <c r="O19" s="34"/>
      <c r="P19" s="29"/>
    </row>
    <row r="20" spans="1:16" ht="15">
      <c r="A20" s="30">
        <v>14</v>
      </c>
      <c r="B20" s="31" t="s">
        <v>347</v>
      </c>
      <c r="C20" s="31" t="s">
        <v>364</v>
      </c>
      <c r="D20" s="31" t="s">
        <v>13</v>
      </c>
      <c r="E20" s="31" t="s">
        <v>365</v>
      </c>
      <c r="F20" s="31" t="s">
        <v>352</v>
      </c>
      <c r="G20" s="32">
        <f ca="1">SUM(H20:I20:K20:L20:M20:M20:N20:O20:P20)</f>
        <v>37.8</v>
      </c>
      <c r="H20" s="30">
        <v>14</v>
      </c>
      <c r="I20" s="30"/>
      <c r="J20" s="30"/>
      <c r="K20" s="30">
        <v>23.8</v>
      </c>
      <c r="L20" s="30"/>
      <c r="M20" s="30"/>
      <c r="N20" s="33"/>
      <c r="O20" s="34"/>
      <c r="P20" s="29"/>
    </row>
    <row r="21" spans="1:16" ht="15">
      <c r="A21" s="30">
        <v>15</v>
      </c>
      <c r="B21" s="31" t="s">
        <v>28</v>
      </c>
      <c r="C21" s="31" t="s">
        <v>413</v>
      </c>
      <c r="D21" s="31" t="s">
        <v>9</v>
      </c>
      <c r="E21" s="31" t="s">
        <v>35</v>
      </c>
      <c r="F21" s="31" t="s">
        <v>11</v>
      </c>
      <c r="G21" s="32">
        <f ca="1">SUM(H21:I21:K21:L21:M21:M21:N21:O21:P21)</f>
        <v>36</v>
      </c>
      <c r="H21" s="30"/>
      <c r="I21" s="30">
        <v>28</v>
      </c>
      <c r="J21" s="30">
        <v>8</v>
      </c>
      <c r="K21" s="30"/>
      <c r="L21" s="30"/>
      <c r="M21" s="30"/>
      <c r="N21" s="30"/>
      <c r="O21" s="34"/>
      <c r="P21" s="29"/>
    </row>
    <row r="22" spans="1:16" ht="15">
      <c r="A22" s="30">
        <v>16</v>
      </c>
      <c r="B22" s="31" t="s">
        <v>369</v>
      </c>
      <c r="C22" s="31" t="s">
        <v>242</v>
      </c>
      <c r="D22" s="31" t="s">
        <v>9</v>
      </c>
      <c r="E22" s="31" t="s">
        <v>35</v>
      </c>
      <c r="F22" s="31" t="s">
        <v>11</v>
      </c>
      <c r="G22" s="32">
        <f ca="1">SUM(H22:I22:K22:L22:M22:M22:N22:O22:P22)</f>
        <v>35</v>
      </c>
      <c r="H22" s="30">
        <v>14</v>
      </c>
      <c r="I22" s="30">
        <v>21</v>
      </c>
      <c r="J22" s="30"/>
      <c r="K22" s="30"/>
      <c r="L22" s="30"/>
      <c r="M22" s="30"/>
      <c r="N22" s="33"/>
      <c r="O22" s="34"/>
      <c r="P22" s="29"/>
    </row>
    <row r="23" spans="1:16" ht="15">
      <c r="A23" s="30">
        <v>17</v>
      </c>
      <c r="B23" s="31" t="s">
        <v>244</v>
      </c>
      <c r="C23" s="31" t="s">
        <v>245</v>
      </c>
      <c r="D23" s="31" t="s">
        <v>9</v>
      </c>
      <c r="E23" s="31" t="s">
        <v>35</v>
      </c>
      <c r="F23" s="31" t="s">
        <v>195</v>
      </c>
      <c r="G23" s="32">
        <f ca="1">SUM(H23:I23:K23:L23:M23:M23:N23:O23:P23)</f>
        <v>35</v>
      </c>
      <c r="H23" s="30">
        <v>14</v>
      </c>
      <c r="I23" s="30">
        <v>21</v>
      </c>
      <c r="J23" s="30"/>
      <c r="K23" s="30"/>
      <c r="L23" s="30"/>
      <c r="M23" s="30"/>
      <c r="N23" s="30"/>
      <c r="O23" s="34"/>
      <c r="P23" s="29"/>
    </row>
    <row r="24" spans="1:16" ht="15">
      <c r="A24" s="30">
        <v>18</v>
      </c>
      <c r="B24" s="31" t="s">
        <v>7</v>
      </c>
      <c r="C24" s="31" t="s">
        <v>235</v>
      </c>
      <c r="D24" s="31" t="s">
        <v>13</v>
      </c>
      <c r="E24" s="31" t="s">
        <v>201</v>
      </c>
      <c r="F24" s="31" t="s">
        <v>152</v>
      </c>
      <c r="G24" s="32">
        <f ca="1">SUM(H24:I24:K24:L24:M24:M24:N24:O24:P24)</f>
        <v>29.4</v>
      </c>
      <c r="H24" s="30">
        <v>21</v>
      </c>
      <c r="I24" s="30">
        <v>8.4</v>
      </c>
      <c r="J24" s="30"/>
      <c r="K24" s="30"/>
      <c r="L24" s="30"/>
      <c r="M24" s="30"/>
      <c r="N24" s="33"/>
      <c r="O24" s="34"/>
      <c r="P24" s="29"/>
    </row>
    <row r="25" spans="1:16" ht="15">
      <c r="A25" s="30">
        <v>19</v>
      </c>
      <c r="B25" s="31" t="s">
        <v>21</v>
      </c>
      <c r="C25" s="31" t="s">
        <v>113</v>
      </c>
      <c r="D25" s="31" t="s">
        <v>9</v>
      </c>
      <c r="E25" s="31" t="s">
        <v>35</v>
      </c>
      <c r="F25" s="31" t="s">
        <v>11</v>
      </c>
      <c r="G25" s="32">
        <f ca="1">SUM(H25:I25:K25:L25:M25:M25:N25:O25:P25)</f>
        <v>28</v>
      </c>
      <c r="H25" s="30">
        <v>28</v>
      </c>
      <c r="I25" s="30"/>
      <c r="J25" s="30"/>
      <c r="K25" s="30"/>
      <c r="L25" s="30"/>
      <c r="M25" s="30"/>
      <c r="N25" s="30"/>
      <c r="O25" s="34"/>
      <c r="P25" s="29"/>
    </row>
    <row r="26" spans="1:16" ht="15">
      <c r="A26" s="30">
        <v>20</v>
      </c>
      <c r="B26" s="31" t="s">
        <v>104</v>
      </c>
      <c r="C26" s="31" t="s">
        <v>41</v>
      </c>
      <c r="D26" s="31" t="s">
        <v>9</v>
      </c>
      <c r="E26" s="31" t="s">
        <v>35</v>
      </c>
      <c r="F26" s="31" t="s">
        <v>195</v>
      </c>
      <c r="G26" s="32">
        <f ca="1">SUM(H26:I26:K26:L26:M26:M26:N26:O26:P26)</f>
        <v>28</v>
      </c>
      <c r="H26" s="30"/>
      <c r="I26" s="30">
        <v>28</v>
      </c>
      <c r="J26" s="30"/>
      <c r="K26" s="30"/>
      <c r="L26" s="30"/>
      <c r="M26" s="30"/>
      <c r="N26" s="30"/>
      <c r="O26" s="34"/>
      <c r="P26" s="29"/>
    </row>
    <row r="27" spans="1:16" ht="15">
      <c r="A27" s="30">
        <v>21</v>
      </c>
      <c r="B27" s="31" t="s">
        <v>165</v>
      </c>
      <c r="C27" s="31" t="s">
        <v>187</v>
      </c>
      <c r="D27" s="31" t="s">
        <v>13</v>
      </c>
      <c r="E27" s="31" t="s">
        <v>201</v>
      </c>
      <c r="F27" s="31" t="s">
        <v>152</v>
      </c>
      <c r="G27" s="32">
        <f ca="1">SUM(H27:I27:K27:L27:M27:M27:N27:O27:P27)</f>
        <v>28</v>
      </c>
      <c r="H27" s="30"/>
      <c r="I27" s="30">
        <v>28</v>
      </c>
      <c r="J27" s="30"/>
      <c r="K27" s="30"/>
      <c r="L27" s="30"/>
      <c r="M27" s="30"/>
      <c r="N27" s="30"/>
      <c r="O27" s="34"/>
      <c r="P27" s="29"/>
    </row>
    <row r="28" spans="1:16" ht="15">
      <c r="A28" s="30">
        <v>22</v>
      </c>
      <c r="B28" s="31" t="s">
        <v>20</v>
      </c>
      <c r="C28" s="31" t="s">
        <v>29</v>
      </c>
      <c r="D28" s="31" t="s">
        <v>9</v>
      </c>
      <c r="E28" s="31" t="s">
        <v>35</v>
      </c>
      <c r="F28" s="31" t="s">
        <v>11</v>
      </c>
      <c r="G28" s="32">
        <f ca="1">SUM(H28:I28:K28:L28:M28:M28:N28:O28:P28)</f>
        <v>28</v>
      </c>
      <c r="H28" s="30"/>
      <c r="I28" s="30">
        <v>28</v>
      </c>
      <c r="J28" s="30"/>
      <c r="K28" s="30"/>
      <c r="L28" s="30"/>
      <c r="M28" s="30"/>
      <c r="N28" s="30"/>
      <c r="O28" s="34"/>
      <c r="P28" s="29"/>
    </row>
    <row r="29" spans="1:16" ht="15">
      <c r="A29" s="30">
        <v>23</v>
      </c>
      <c r="B29" s="31" t="s">
        <v>165</v>
      </c>
      <c r="C29" s="31" t="s">
        <v>166</v>
      </c>
      <c r="D29" s="31" t="s">
        <v>13</v>
      </c>
      <c r="E29" s="31" t="s">
        <v>14</v>
      </c>
      <c r="F29" s="31" t="s">
        <v>15</v>
      </c>
      <c r="G29" s="32">
        <f ca="1">SUM(H29:I29:K29:L29:M29:M29:N29:O29:P29)</f>
        <v>28</v>
      </c>
      <c r="H29" s="30">
        <v>28</v>
      </c>
      <c r="I29" s="30"/>
      <c r="J29" s="30"/>
      <c r="K29" s="30"/>
      <c r="L29" s="30"/>
      <c r="M29" s="30"/>
      <c r="N29" s="30"/>
      <c r="O29" s="34"/>
      <c r="P29" s="29"/>
    </row>
    <row r="30" spans="1:16" ht="15">
      <c r="A30" s="30">
        <v>24</v>
      </c>
      <c r="B30" s="31" t="s">
        <v>160</v>
      </c>
      <c r="C30" s="31" t="s">
        <v>312</v>
      </c>
      <c r="D30" s="31" t="s">
        <v>285</v>
      </c>
      <c r="E30" s="31" t="s">
        <v>305</v>
      </c>
      <c r="F30" s="31" t="s">
        <v>306</v>
      </c>
      <c r="G30" s="32">
        <f ca="1">SUM(H30:I30:K30:L30:M30:M30:N30:O30:P30)</f>
        <v>24</v>
      </c>
      <c r="H30" s="30"/>
      <c r="I30" s="30"/>
      <c r="J30" s="30"/>
      <c r="K30" s="30"/>
      <c r="L30" s="30"/>
      <c r="M30" s="30">
        <v>24</v>
      </c>
      <c r="N30" s="30"/>
      <c r="O30" s="34"/>
      <c r="P30" s="29"/>
    </row>
    <row r="31" spans="1:16" ht="15">
      <c r="A31" s="30">
        <v>25</v>
      </c>
      <c r="B31" s="31" t="s">
        <v>28</v>
      </c>
      <c r="C31" s="31" t="s">
        <v>302</v>
      </c>
      <c r="D31" s="31" t="s">
        <v>13</v>
      </c>
      <c r="E31" s="31" t="s">
        <v>201</v>
      </c>
      <c r="F31" s="31" t="s">
        <v>152</v>
      </c>
      <c r="G31" s="32">
        <f ca="1">SUM(H31:I31:K31:L31:M31:M31:N31:O31:P31)</f>
        <v>23.8</v>
      </c>
      <c r="H31" s="30">
        <v>14</v>
      </c>
      <c r="I31" s="30">
        <v>9.8</v>
      </c>
      <c r="J31" s="30"/>
      <c r="K31" s="30"/>
      <c r="L31" s="30"/>
      <c r="M31" s="30"/>
      <c r="N31" s="33"/>
      <c r="O31" s="34"/>
      <c r="P31" s="29"/>
    </row>
    <row r="32" spans="1:16" ht="15">
      <c r="A32" s="30">
        <v>26</v>
      </c>
      <c r="B32" s="31" t="s">
        <v>12</v>
      </c>
      <c r="C32" s="31" t="s">
        <v>42</v>
      </c>
      <c r="D32" s="31" t="s">
        <v>13</v>
      </c>
      <c r="E32" s="31" t="s">
        <v>14</v>
      </c>
      <c r="F32" s="31" t="s">
        <v>15</v>
      </c>
      <c r="G32" s="32">
        <f ca="1">SUM(H32:I32:K32:L32:M32:M32:N32:O32:P32)</f>
        <v>21</v>
      </c>
      <c r="H32" s="30">
        <v>21</v>
      </c>
      <c r="I32" s="30"/>
      <c r="J32" s="30"/>
      <c r="K32" s="30"/>
      <c r="L32" s="30"/>
      <c r="M32" s="30"/>
      <c r="N32" s="30"/>
      <c r="O32" s="34"/>
      <c r="P32" s="29"/>
    </row>
    <row r="33" spans="1:16" ht="15">
      <c r="A33" s="30">
        <v>27</v>
      </c>
      <c r="B33" s="31" t="s">
        <v>158</v>
      </c>
      <c r="C33" s="31" t="s">
        <v>159</v>
      </c>
      <c r="D33" s="31" t="s">
        <v>9</v>
      </c>
      <c r="E33" s="31" t="s">
        <v>35</v>
      </c>
      <c r="F33" s="31" t="s">
        <v>11</v>
      </c>
      <c r="G33" s="32">
        <f ca="1">SUM(H33:I33:K33:L33:M33:M33:N33:O33:P33)</f>
        <v>21</v>
      </c>
      <c r="H33" s="30"/>
      <c r="I33" s="30">
        <v>21</v>
      </c>
      <c r="J33" s="30"/>
      <c r="K33" s="30"/>
      <c r="L33" s="30"/>
      <c r="M33" s="30"/>
      <c r="N33" s="30"/>
      <c r="O33" s="34"/>
      <c r="P33" s="29"/>
    </row>
    <row r="34" spans="1:16" ht="15">
      <c r="A34" s="30">
        <v>28</v>
      </c>
      <c r="B34" s="31" t="s">
        <v>362</v>
      </c>
      <c r="C34" s="31" t="s">
        <v>363</v>
      </c>
      <c r="D34" s="31" t="s">
        <v>212</v>
      </c>
      <c r="E34" s="31" t="s">
        <v>133</v>
      </c>
      <c r="F34" s="31" t="s">
        <v>213</v>
      </c>
      <c r="G34" s="32">
        <f ca="1">SUM(H34:I34:K34:L34:M34:M34:N34:O34:P34)</f>
        <v>19.6</v>
      </c>
      <c r="H34" s="30">
        <v>9.8</v>
      </c>
      <c r="I34" s="30">
        <v>9.8</v>
      </c>
      <c r="J34" s="30"/>
      <c r="K34" s="30"/>
      <c r="L34" s="30"/>
      <c r="M34" s="30"/>
      <c r="N34" s="33"/>
      <c r="O34" s="34"/>
      <c r="P34" s="29"/>
    </row>
    <row r="35" spans="1:16" ht="15">
      <c r="A35" s="30">
        <v>29</v>
      </c>
      <c r="B35" s="31" t="s">
        <v>358</v>
      </c>
      <c r="C35" s="31" t="s">
        <v>359</v>
      </c>
      <c r="D35" s="31" t="s">
        <v>246</v>
      </c>
      <c r="E35" s="31" t="s">
        <v>319</v>
      </c>
      <c r="F35" s="31" t="s">
        <v>213</v>
      </c>
      <c r="G35" s="32">
        <f ca="1">SUM(H35:I35:K35:L35:M35:M35:N35:O35:P35)</f>
        <v>14</v>
      </c>
      <c r="H35" s="30"/>
      <c r="I35" s="30">
        <v>14</v>
      </c>
      <c r="J35" s="30"/>
      <c r="K35" s="30"/>
      <c r="L35" s="30"/>
      <c r="M35" s="30"/>
      <c r="N35" s="33"/>
      <c r="O35" s="34"/>
      <c r="P35" s="29"/>
    </row>
    <row r="36" spans="1:16" ht="15">
      <c r="A36" s="30">
        <v>30</v>
      </c>
      <c r="B36" s="31" t="s">
        <v>233</v>
      </c>
      <c r="C36" s="31" t="s">
        <v>234</v>
      </c>
      <c r="D36" s="31" t="s">
        <v>9</v>
      </c>
      <c r="E36" s="31" t="s">
        <v>35</v>
      </c>
      <c r="F36" s="31" t="s">
        <v>11</v>
      </c>
      <c r="G36" s="32">
        <f ca="1">SUM(H36:I36:K36:L36:M36:M36:N36:O36:P36)</f>
        <v>14</v>
      </c>
      <c r="H36" s="30"/>
      <c r="I36" s="30">
        <v>14</v>
      </c>
      <c r="J36" s="30"/>
      <c r="K36" s="30"/>
      <c r="L36" s="30"/>
      <c r="M36" s="30"/>
      <c r="N36" s="30"/>
      <c r="O36" s="34"/>
      <c r="P36" s="29"/>
    </row>
    <row r="37" spans="1:16" ht="15">
      <c r="A37" s="30">
        <v>31</v>
      </c>
      <c r="B37" s="31" t="s">
        <v>310</v>
      </c>
      <c r="C37" s="31" t="s">
        <v>41</v>
      </c>
      <c r="D37" s="31" t="s">
        <v>9</v>
      </c>
      <c r="E37" s="31" t="s">
        <v>35</v>
      </c>
      <c r="F37" s="31" t="s">
        <v>11</v>
      </c>
      <c r="G37" s="32">
        <f ca="1">SUM(H37:I37:K37:L37:M37:M37:N37:O37:P37)</f>
        <v>14</v>
      </c>
      <c r="H37" s="30"/>
      <c r="I37" s="30">
        <v>14</v>
      </c>
      <c r="J37" s="30"/>
      <c r="K37" s="30"/>
      <c r="L37" s="30"/>
      <c r="M37" s="30"/>
      <c r="N37" s="30"/>
      <c r="O37" s="34"/>
      <c r="P37" s="29"/>
    </row>
    <row r="38" spans="1:16" ht="15">
      <c r="A38" s="30">
        <v>32</v>
      </c>
      <c r="B38" s="31" t="s">
        <v>303</v>
      </c>
      <c r="C38" s="31" t="s">
        <v>366</v>
      </c>
      <c r="D38" s="31" t="s">
        <v>246</v>
      </c>
      <c r="E38" s="31" t="s">
        <v>319</v>
      </c>
      <c r="F38" s="31" t="s">
        <v>213</v>
      </c>
      <c r="G38" s="32">
        <f ca="1">SUM(H38:I38:K38:L38:M38:M38:N38:O38:P38)</f>
        <v>12.4</v>
      </c>
      <c r="H38" s="30">
        <v>8.4</v>
      </c>
      <c r="I38" s="30"/>
      <c r="J38" s="30">
        <v>4</v>
      </c>
      <c r="K38" s="30"/>
      <c r="L38" s="30"/>
      <c r="M38" s="30"/>
      <c r="N38" s="33"/>
      <c r="O38" s="34"/>
      <c r="P38" s="29"/>
    </row>
    <row r="39" spans="1:16" ht="15">
      <c r="A39" s="30">
        <v>33</v>
      </c>
      <c r="B39" s="31" t="s">
        <v>115</v>
      </c>
      <c r="C39" s="31" t="s">
        <v>414</v>
      </c>
      <c r="D39" s="31" t="s">
        <v>323</v>
      </c>
      <c r="E39" s="31" t="s">
        <v>134</v>
      </c>
      <c r="F39" s="31" t="s">
        <v>324</v>
      </c>
      <c r="G39" s="32">
        <f ca="1">SUM(H39:I39:K39:L39:M39:M39:N39:O39:P39)</f>
        <v>9.8</v>
      </c>
      <c r="H39" s="30"/>
      <c r="I39" s="30">
        <v>9.8</v>
      </c>
      <c r="J39" s="30"/>
      <c r="K39" s="30"/>
      <c r="L39" s="30"/>
      <c r="M39" s="30"/>
      <c r="N39" s="33"/>
      <c r="O39" s="34"/>
      <c r="P39" s="29"/>
    </row>
    <row r="40" spans="1:16" ht="15">
      <c r="A40" s="30">
        <v>34</v>
      </c>
      <c r="B40" s="31" t="s">
        <v>417</v>
      </c>
      <c r="C40" s="31" t="s">
        <v>418</v>
      </c>
      <c r="D40" s="31" t="s">
        <v>323</v>
      </c>
      <c r="E40" s="31" t="s">
        <v>134</v>
      </c>
      <c r="F40" s="31" t="s">
        <v>324</v>
      </c>
      <c r="G40" s="32">
        <f ca="1">SUM(H40:I40:K40:L40:M40:M40:N40:O40:P40)</f>
        <v>9.8</v>
      </c>
      <c r="H40" s="30"/>
      <c r="I40" s="30">
        <v>9.8</v>
      </c>
      <c r="J40" s="30"/>
      <c r="K40" s="30"/>
      <c r="L40" s="30"/>
      <c r="M40" s="30"/>
      <c r="N40" s="33"/>
      <c r="O40" s="34"/>
      <c r="P40" s="29"/>
    </row>
    <row r="41" spans="1:16" ht="15">
      <c r="A41" s="30">
        <v>35</v>
      </c>
      <c r="B41" s="31" t="s">
        <v>85</v>
      </c>
      <c r="C41" s="31" t="s">
        <v>31</v>
      </c>
      <c r="D41" s="31" t="s">
        <v>9</v>
      </c>
      <c r="E41" s="31" t="s">
        <v>35</v>
      </c>
      <c r="F41" s="31" t="s">
        <v>195</v>
      </c>
      <c r="G41" s="32">
        <f ca="1">SUM(H41:I41:K41:L41:M41:M41:N41:O41:P41)</f>
        <v>8.4</v>
      </c>
      <c r="H41" s="30"/>
      <c r="I41" s="30">
        <v>8.4</v>
      </c>
      <c r="J41" s="30"/>
      <c r="K41" s="30"/>
      <c r="L41" s="30"/>
      <c r="M41" s="30"/>
      <c r="N41" s="33"/>
      <c r="O41" s="34"/>
      <c r="P41" s="29"/>
    </row>
    <row r="42" spans="1:16" ht="15">
      <c r="A42" s="30">
        <v>36</v>
      </c>
      <c r="B42" s="31" t="s">
        <v>353</v>
      </c>
      <c r="C42" s="31" t="s">
        <v>354</v>
      </c>
      <c r="D42" s="31" t="s">
        <v>36</v>
      </c>
      <c r="E42" s="31" t="s">
        <v>415</v>
      </c>
      <c r="F42" s="31" t="s">
        <v>416</v>
      </c>
      <c r="G42" s="32">
        <f ca="1">SUM(H42:I42:K42:L42:M42:M42:N42:O42:P42)</f>
        <v>8.4</v>
      </c>
      <c r="H42" s="30"/>
      <c r="I42" s="30">
        <v>8.4</v>
      </c>
      <c r="J42" s="30"/>
      <c r="K42" s="30"/>
      <c r="L42" s="30"/>
      <c r="M42" s="30"/>
      <c r="N42" s="33"/>
      <c r="O42" s="34"/>
      <c r="P42" s="29"/>
    </row>
    <row r="43" spans="1:16" ht="15">
      <c r="A43" s="30">
        <v>37</v>
      </c>
      <c r="B43" s="31" t="s">
        <v>231</v>
      </c>
      <c r="C43" s="31" t="s">
        <v>258</v>
      </c>
      <c r="D43" s="31" t="s">
        <v>259</v>
      </c>
      <c r="E43" s="31" t="s">
        <v>260</v>
      </c>
      <c r="F43" s="31" t="s">
        <v>261</v>
      </c>
      <c r="G43" s="32">
        <f ca="1">SUM(H43:I43:K43:L43:M43:M43:N43:O43:P43)</f>
        <v>6</v>
      </c>
      <c r="H43" s="30"/>
      <c r="I43" s="30"/>
      <c r="J43" s="30">
        <v>6</v>
      </c>
      <c r="K43" s="30"/>
      <c r="L43" s="30"/>
      <c r="M43" s="30"/>
      <c r="N43" s="30"/>
      <c r="O43" s="34"/>
      <c r="P43" s="29"/>
    </row>
    <row r="44" spans="1:16" ht="15">
      <c r="A44" s="30">
        <v>38</v>
      </c>
      <c r="B44" s="31" t="s">
        <v>460</v>
      </c>
      <c r="C44" s="31" t="s">
        <v>461</v>
      </c>
      <c r="D44" s="31" t="s">
        <v>433</v>
      </c>
      <c r="E44" s="31" t="s">
        <v>434</v>
      </c>
      <c r="F44" s="31" t="s">
        <v>435</v>
      </c>
      <c r="G44" s="32">
        <f ca="1">SUM(H44:I44:K44:L44:M44:M44:N44:O44:P44)</f>
        <v>6</v>
      </c>
      <c r="H44" s="30"/>
      <c r="I44" s="30"/>
      <c r="J44" s="30">
        <v>6</v>
      </c>
      <c r="K44" s="30"/>
      <c r="L44" s="30"/>
      <c r="M44" s="30"/>
      <c r="N44" s="33"/>
      <c r="O44" s="34"/>
      <c r="P44" s="29"/>
    </row>
    <row r="45" spans="1:16" ht="15">
      <c r="A45" s="30">
        <v>39</v>
      </c>
      <c r="B45" s="31" t="s">
        <v>438</v>
      </c>
      <c r="C45" s="31" t="s">
        <v>462</v>
      </c>
      <c r="D45" s="31" t="s">
        <v>433</v>
      </c>
      <c r="E45" s="31" t="s">
        <v>434</v>
      </c>
      <c r="F45" s="31" t="s">
        <v>435</v>
      </c>
      <c r="G45" s="32">
        <f ca="1">SUM(H45:I45:K45:L45:M45:M45:N45:O45:P45)</f>
        <v>2.8</v>
      </c>
      <c r="H45" s="30"/>
      <c r="I45" s="30"/>
      <c r="J45" s="30">
        <v>2.8</v>
      </c>
      <c r="K45" s="30"/>
      <c r="L45" s="30"/>
      <c r="M45" s="30"/>
      <c r="N45" s="33"/>
      <c r="O45" s="34"/>
      <c r="P45" s="29"/>
    </row>
    <row r="46" spans="1:12" ht="15">
      <c r="A46" s="34"/>
      <c r="B46" s="29"/>
      <c r="C46" s="29"/>
      <c r="D46" s="29"/>
      <c r="E46" s="29"/>
      <c r="F46" s="35"/>
      <c r="G46" s="36"/>
      <c r="H46" s="34"/>
      <c r="I46" s="34"/>
      <c r="J46" s="34"/>
      <c r="K46" s="34"/>
      <c r="L46" s="34"/>
    </row>
    <row r="47" spans="1:15" ht="15">
      <c r="A47" s="34"/>
      <c r="B47" s="29"/>
      <c r="C47" s="29"/>
      <c r="D47" s="29"/>
      <c r="E47" s="29"/>
      <c r="F47" s="29"/>
      <c r="G47" s="36"/>
      <c r="H47" s="34"/>
      <c r="I47" s="34"/>
      <c r="J47" s="34"/>
      <c r="K47" s="34"/>
      <c r="L47" s="34"/>
      <c r="M47" s="34"/>
      <c r="N47" s="34"/>
      <c r="O47" s="34"/>
    </row>
    <row r="48" spans="1:15" ht="15">
      <c r="A48" s="34"/>
      <c r="B48" s="29"/>
      <c r="C48" s="29"/>
      <c r="D48" s="29"/>
      <c r="E48" s="29"/>
      <c r="F48" s="29"/>
      <c r="G48" s="36"/>
      <c r="H48" s="34"/>
      <c r="I48" s="34"/>
      <c r="J48" s="34"/>
      <c r="K48" s="34"/>
      <c r="L48" s="34"/>
      <c r="M48" s="34"/>
      <c r="N48" s="34"/>
      <c r="O48" s="34"/>
    </row>
    <row r="49" spans="1:15" ht="15">
      <c r="A49" s="34"/>
      <c r="B49" s="29"/>
      <c r="C49" s="29"/>
      <c r="D49" s="29"/>
      <c r="E49" s="29"/>
      <c r="F49" s="29"/>
      <c r="G49" s="36"/>
      <c r="H49" s="34"/>
      <c r="I49" s="34"/>
      <c r="J49" s="34"/>
      <c r="K49" s="34"/>
      <c r="L49" s="34"/>
      <c r="M49" s="34"/>
      <c r="N49" s="34"/>
      <c r="O49" s="34"/>
    </row>
    <row r="50" spans="1:16" ht="15">
      <c r="A50" s="34"/>
      <c r="B50" s="29"/>
      <c r="C50" s="29"/>
      <c r="D50" s="29"/>
      <c r="E50" s="29"/>
      <c r="F50" s="29"/>
      <c r="G50" s="36"/>
      <c r="H50" s="34"/>
      <c r="I50" s="34"/>
      <c r="J50" s="34"/>
      <c r="K50" s="34"/>
      <c r="L50" s="34"/>
      <c r="M50" s="34"/>
      <c r="N50" s="34"/>
      <c r="O50" s="34"/>
      <c r="P50" s="29"/>
    </row>
    <row r="51" spans="1:12" ht="15">
      <c r="A51" s="34"/>
      <c r="B51" s="29"/>
      <c r="C51" s="29"/>
      <c r="D51" s="29"/>
      <c r="E51" s="29"/>
      <c r="F51" s="35"/>
      <c r="G51" s="36"/>
      <c r="H51" s="34"/>
      <c r="I51" s="34"/>
      <c r="J51" s="34"/>
      <c r="K51" s="34"/>
      <c r="L51" s="34"/>
    </row>
    <row r="52" spans="1:15" ht="15">
      <c r="A52" s="34"/>
      <c r="B52" s="29"/>
      <c r="C52" s="29"/>
      <c r="D52" s="29"/>
      <c r="E52" s="29"/>
      <c r="F52" s="29"/>
      <c r="G52" s="36"/>
      <c r="H52" s="34"/>
      <c r="I52" s="34"/>
      <c r="J52" s="34"/>
      <c r="K52" s="34"/>
      <c r="L52" s="34"/>
      <c r="M52" s="34"/>
      <c r="N52" s="34"/>
      <c r="O52" s="34"/>
    </row>
    <row r="53" spans="1:12" ht="15">
      <c r="A53" s="34"/>
      <c r="B53" s="29"/>
      <c r="C53" s="29"/>
      <c r="D53" s="29"/>
      <c r="E53" s="29"/>
      <c r="F53" s="35"/>
      <c r="G53" s="36"/>
      <c r="H53" s="34"/>
      <c r="I53" s="34"/>
      <c r="J53" s="34"/>
      <c r="K53" s="34"/>
      <c r="L53" s="34"/>
    </row>
    <row r="54" spans="1:15" ht="15">
      <c r="A54" s="34"/>
      <c r="B54" s="29"/>
      <c r="C54" s="29"/>
      <c r="D54" s="29"/>
      <c r="E54" s="29"/>
      <c r="F54" s="29"/>
      <c r="G54" s="36"/>
      <c r="H54" s="34"/>
      <c r="I54" s="34"/>
      <c r="J54" s="34"/>
      <c r="K54" s="34"/>
      <c r="L54" s="34"/>
      <c r="M54" s="34"/>
      <c r="N54" s="34"/>
      <c r="O54" s="34"/>
    </row>
    <row r="55" spans="1:15" ht="15">
      <c r="A55" s="34"/>
      <c r="B55" s="29"/>
      <c r="C55" s="29"/>
      <c r="D55" s="29"/>
      <c r="E55" s="29"/>
      <c r="F55" s="29"/>
      <c r="G55" s="36"/>
      <c r="H55" s="34"/>
      <c r="I55" s="34"/>
      <c r="J55" s="34"/>
      <c r="K55" s="34"/>
      <c r="L55" s="34"/>
      <c r="M55" s="34"/>
      <c r="N55" s="34"/>
      <c r="O55" s="34"/>
    </row>
    <row r="56" spans="1:15" ht="15">
      <c r="A56" s="34"/>
      <c r="B56" s="29"/>
      <c r="C56" s="29"/>
      <c r="D56" s="29"/>
      <c r="E56" s="29"/>
      <c r="F56" s="29"/>
      <c r="G56" s="36"/>
      <c r="H56" s="34"/>
      <c r="I56" s="34"/>
      <c r="J56" s="34"/>
      <c r="K56" s="34"/>
      <c r="L56" s="34"/>
      <c r="M56" s="34"/>
      <c r="N56" s="34"/>
      <c r="O56" s="34"/>
    </row>
    <row r="57" spans="1:15" ht="15">
      <c r="A57" s="34"/>
      <c r="B57" s="29"/>
      <c r="C57" s="29"/>
      <c r="D57" s="29"/>
      <c r="E57" s="29"/>
      <c r="F57" s="29"/>
      <c r="G57" s="36"/>
      <c r="H57" s="34"/>
      <c r="I57" s="34"/>
      <c r="J57" s="34"/>
      <c r="K57" s="34"/>
      <c r="L57" s="34"/>
      <c r="M57" s="34"/>
      <c r="N57" s="34"/>
      <c r="O57" s="34"/>
    </row>
    <row r="58" spans="1:15" ht="15">
      <c r="A58" s="34"/>
      <c r="B58" s="29"/>
      <c r="C58" s="29"/>
      <c r="D58" s="29"/>
      <c r="E58" s="29"/>
      <c r="F58" s="29"/>
      <c r="G58" s="36"/>
      <c r="H58" s="34"/>
      <c r="I58" s="34"/>
      <c r="J58" s="34"/>
      <c r="K58" s="34"/>
      <c r="L58" s="34"/>
      <c r="M58" s="34"/>
      <c r="N58" s="34"/>
      <c r="O58" s="34"/>
    </row>
    <row r="59" spans="1:15" ht="15">
      <c r="A59" s="34"/>
      <c r="B59" s="29"/>
      <c r="C59" s="29"/>
      <c r="D59" s="29"/>
      <c r="E59" s="29"/>
      <c r="F59" s="29"/>
      <c r="G59" s="36"/>
      <c r="H59" s="34"/>
      <c r="I59" s="34"/>
      <c r="J59" s="34"/>
      <c r="K59" s="34"/>
      <c r="L59" s="34"/>
      <c r="M59" s="34"/>
      <c r="N59" s="34"/>
      <c r="O59" s="34"/>
    </row>
    <row r="60" spans="1:15" ht="15">
      <c r="A60" s="34"/>
      <c r="B60" s="29"/>
      <c r="C60" s="29"/>
      <c r="D60" s="29"/>
      <c r="E60" s="29"/>
      <c r="F60" s="29"/>
      <c r="G60" s="36"/>
      <c r="H60" s="34"/>
      <c r="I60" s="34"/>
      <c r="J60" s="34"/>
      <c r="K60" s="34"/>
      <c r="L60" s="34"/>
      <c r="M60" s="34"/>
      <c r="N60" s="34"/>
      <c r="O60" s="34"/>
    </row>
    <row r="61" spans="1:15" ht="15">
      <c r="A61" s="34"/>
      <c r="B61" s="29"/>
      <c r="C61" s="29"/>
      <c r="D61" s="29"/>
      <c r="E61" s="29"/>
      <c r="F61" s="29"/>
      <c r="G61" s="36"/>
      <c r="H61" s="34"/>
      <c r="I61" s="34"/>
      <c r="J61" s="34"/>
      <c r="K61" s="34"/>
      <c r="L61" s="34"/>
      <c r="M61" s="34"/>
      <c r="N61" s="34"/>
      <c r="O61" s="34"/>
    </row>
    <row r="62" spans="1:16" ht="15">
      <c r="A62" s="34"/>
      <c r="B62" s="29"/>
      <c r="C62" s="29"/>
      <c r="D62" s="29"/>
      <c r="E62" s="29"/>
      <c r="F62" s="29"/>
      <c r="G62" s="36"/>
      <c r="H62" s="34"/>
      <c r="I62" s="34"/>
      <c r="J62" s="34"/>
      <c r="K62" s="34"/>
      <c r="L62" s="34"/>
      <c r="M62" s="34"/>
      <c r="N62" s="34"/>
      <c r="O62" s="34"/>
      <c r="P62" s="29"/>
    </row>
    <row r="63" spans="1:15" ht="15">
      <c r="A63" s="34"/>
      <c r="B63" s="29"/>
      <c r="C63" s="29"/>
      <c r="D63" s="29"/>
      <c r="E63" s="29"/>
      <c r="F63" s="29"/>
      <c r="G63" s="36"/>
      <c r="H63" s="34"/>
      <c r="I63" s="34"/>
      <c r="J63" s="34"/>
      <c r="K63" s="34"/>
      <c r="L63" s="34"/>
      <c r="M63" s="34"/>
      <c r="N63" s="34"/>
      <c r="O63" s="34"/>
    </row>
    <row r="64" spans="1:15" ht="15">
      <c r="A64" s="34"/>
      <c r="B64" s="29"/>
      <c r="C64" s="29"/>
      <c r="D64" s="29"/>
      <c r="E64" s="29"/>
      <c r="F64" s="29"/>
      <c r="G64" s="36"/>
      <c r="H64" s="34"/>
      <c r="I64" s="34"/>
      <c r="J64" s="34"/>
      <c r="K64" s="34"/>
      <c r="L64" s="34"/>
      <c r="M64" s="34"/>
      <c r="N64" s="34"/>
      <c r="O64" s="34"/>
    </row>
    <row r="65" spans="1:15" ht="15">
      <c r="A65" s="34"/>
      <c r="B65" s="29"/>
      <c r="C65" s="29"/>
      <c r="D65" s="29"/>
      <c r="E65" s="29"/>
      <c r="F65" s="29"/>
      <c r="G65" s="36"/>
      <c r="H65" s="34"/>
      <c r="I65" s="34"/>
      <c r="J65" s="34"/>
      <c r="K65" s="34"/>
      <c r="L65" s="34"/>
      <c r="M65" s="34"/>
      <c r="N65" s="34"/>
      <c r="O65" s="34"/>
    </row>
    <row r="66" spans="1:15" ht="15">
      <c r="A66" s="34"/>
      <c r="B66" s="29"/>
      <c r="C66" s="29"/>
      <c r="D66" s="29"/>
      <c r="E66" s="29"/>
      <c r="F66" s="29"/>
      <c r="G66" s="36"/>
      <c r="H66" s="34"/>
      <c r="I66" s="34"/>
      <c r="J66" s="34"/>
      <c r="K66" s="34"/>
      <c r="L66" s="34"/>
      <c r="M66" s="34"/>
      <c r="N66" s="34"/>
      <c r="O66" s="34"/>
    </row>
    <row r="67" spans="1:15" ht="15">
      <c r="A67" s="34"/>
      <c r="B67" s="29"/>
      <c r="C67" s="29"/>
      <c r="D67" s="29"/>
      <c r="E67" s="29"/>
      <c r="F67" s="29"/>
      <c r="G67" s="36"/>
      <c r="H67" s="34"/>
      <c r="I67" s="34"/>
      <c r="J67" s="34"/>
      <c r="K67" s="34"/>
      <c r="L67" s="34"/>
      <c r="M67" s="34"/>
      <c r="N67" s="34"/>
      <c r="O67" s="34"/>
    </row>
    <row r="68" spans="1:15" ht="15">
      <c r="A68" s="34"/>
      <c r="B68" s="29"/>
      <c r="C68" s="29"/>
      <c r="D68" s="29"/>
      <c r="E68" s="29"/>
      <c r="F68" s="29"/>
      <c r="G68" s="36"/>
      <c r="H68" s="34"/>
      <c r="I68" s="34"/>
      <c r="J68" s="34"/>
      <c r="K68" s="34"/>
      <c r="L68" s="34"/>
      <c r="M68" s="34"/>
      <c r="N68" s="34"/>
      <c r="O68" s="34"/>
    </row>
    <row r="69" spans="1:15" ht="15">
      <c r="A69" s="34"/>
      <c r="B69" s="29"/>
      <c r="C69" s="29"/>
      <c r="D69" s="29"/>
      <c r="E69" s="29"/>
      <c r="F69" s="29"/>
      <c r="G69" s="36"/>
      <c r="H69" s="34"/>
      <c r="I69" s="34"/>
      <c r="J69" s="34"/>
      <c r="K69" s="34"/>
      <c r="L69" s="34"/>
      <c r="M69" s="34"/>
      <c r="N69" s="34"/>
      <c r="O69" s="34"/>
    </row>
    <row r="70" spans="1:12" ht="15">
      <c r="A70" s="34"/>
      <c r="B70" s="29"/>
      <c r="C70" s="29"/>
      <c r="D70" s="29"/>
      <c r="E70" s="29"/>
      <c r="F70" s="29"/>
      <c r="G70" s="36"/>
      <c r="H70" s="34"/>
      <c r="I70" s="34"/>
      <c r="J70" s="34"/>
      <c r="K70" s="34"/>
      <c r="L70" s="34"/>
    </row>
    <row r="71" spans="1:15" ht="15">
      <c r="A71" s="34"/>
      <c r="B71" s="29"/>
      <c r="C71" s="29"/>
      <c r="D71" s="29"/>
      <c r="E71" s="29"/>
      <c r="F71" s="29"/>
      <c r="G71" s="36"/>
      <c r="H71" s="34"/>
      <c r="I71" s="34"/>
      <c r="J71" s="34"/>
      <c r="K71" s="34"/>
      <c r="L71" s="34"/>
      <c r="M71" s="34"/>
      <c r="N71" s="34"/>
      <c r="O71" s="34"/>
    </row>
    <row r="72" spans="1:12" ht="15">
      <c r="A72" s="34"/>
      <c r="G72" s="36"/>
      <c r="H72" s="34"/>
      <c r="I72" s="34"/>
      <c r="J72" s="34"/>
      <c r="K72" s="34"/>
      <c r="L72" s="34"/>
    </row>
    <row r="73" spans="1:7" ht="15">
      <c r="A73" s="34"/>
      <c r="G73" s="36"/>
    </row>
    <row r="74" spans="1:7" ht="15">
      <c r="A74" s="34"/>
      <c r="G74" s="36"/>
    </row>
    <row r="75" spans="1:7" ht="15">
      <c r="A75" s="34"/>
      <c r="G75" s="36"/>
    </row>
    <row r="76" spans="1:7" ht="15">
      <c r="A76" s="34"/>
      <c r="G76" s="36"/>
    </row>
    <row r="77" spans="1:7" ht="15">
      <c r="A77" s="34"/>
      <c r="G77" s="36"/>
    </row>
    <row r="78" spans="1:7" ht="15">
      <c r="A78" s="34"/>
      <c r="G78" s="36"/>
    </row>
    <row r="79" spans="1:12" ht="15">
      <c r="A79" s="34"/>
      <c r="G79" s="36"/>
      <c r="H79" s="34"/>
      <c r="I79" s="34"/>
      <c r="J79" s="34"/>
      <c r="K79" s="34"/>
      <c r="L79" s="34"/>
    </row>
    <row r="80" spans="1:7" ht="15">
      <c r="A80" s="34"/>
      <c r="G80" s="36"/>
    </row>
    <row r="81" spans="1:7" ht="15">
      <c r="A81" s="34"/>
      <c r="G81" s="36"/>
    </row>
    <row r="82" spans="1:12" ht="15">
      <c r="A82" s="34"/>
      <c r="B82" s="29"/>
      <c r="C82" s="29"/>
      <c r="D82" s="29"/>
      <c r="E82" s="29"/>
      <c r="F82" s="29"/>
      <c r="G82" s="36"/>
      <c r="H82" s="34"/>
      <c r="I82" s="34"/>
      <c r="J82" s="34"/>
      <c r="K82" s="34"/>
      <c r="L82" s="34"/>
    </row>
    <row r="83" spans="1:7" ht="15">
      <c r="A83" s="34"/>
      <c r="G83" s="36"/>
    </row>
    <row r="84" spans="1:7" ht="15">
      <c r="A84" s="34"/>
      <c r="G84" s="36"/>
    </row>
    <row r="85" spans="1:7" ht="15">
      <c r="A85" s="34"/>
      <c r="G85" s="36"/>
    </row>
    <row r="86" spans="1:7" ht="15">
      <c r="A86" s="34"/>
      <c r="G86" s="36"/>
    </row>
    <row r="87" spans="1:7" ht="15">
      <c r="A87" s="34"/>
      <c r="G87" s="36"/>
    </row>
    <row r="88" spans="1:7" ht="15">
      <c r="A88" s="34"/>
      <c r="G88" s="36"/>
    </row>
    <row r="89" spans="1:7" ht="15">
      <c r="A89" s="34"/>
      <c r="G89" s="36"/>
    </row>
    <row r="90" spans="1:7" ht="15">
      <c r="A90" s="34"/>
      <c r="G90" s="36"/>
    </row>
    <row r="91" spans="1:7" ht="15">
      <c r="A91" s="34"/>
      <c r="G91" s="36"/>
    </row>
    <row r="92" spans="1:7" ht="15">
      <c r="A92" s="34"/>
      <c r="G92" s="36"/>
    </row>
    <row r="93" spans="1:7" ht="15">
      <c r="A93" s="34"/>
      <c r="G93" s="36"/>
    </row>
    <row r="94" spans="1:7" ht="15">
      <c r="A94" s="34"/>
      <c r="G94" s="36"/>
    </row>
    <row r="95" spans="1:7" ht="15">
      <c r="A95" s="34"/>
      <c r="G95" s="36"/>
    </row>
    <row r="96" spans="1:7" ht="15">
      <c r="A96" s="34"/>
      <c r="G96" s="36"/>
    </row>
    <row r="97" spans="1:7" ht="15">
      <c r="A97" s="34"/>
      <c r="G97" s="36"/>
    </row>
    <row r="98" ht="15">
      <c r="A98" s="34"/>
    </row>
    <row r="99" ht="15">
      <c r="A99" s="34"/>
    </row>
    <row r="100" ht="15">
      <c r="A100" s="34"/>
    </row>
    <row r="101" ht="15">
      <c r="A101" s="34"/>
    </row>
    <row r="102" ht="15">
      <c r="A102" s="34"/>
    </row>
    <row r="103" ht="15">
      <c r="A103" s="34"/>
    </row>
    <row r="104" ht="15">
      <c r="A104" s="34"/>
    </row>
    <row r="105" ht="15">
      <c r="A105" s="34"/>
    </row>
    <row r="106" ht="15">
      <c r="A106" s="34"/>
    </row>
    <row r="107" ht="15">
      <c r="A107" s="34"/>
    </row>
    <row r="108" ht="15">
      <c r="A108" s="34"/>
    </row>
    <row r="109" ht="15">
      <c r="A109" s="34"/>
    </row>
    <row r="110" ht="15">
      <c r="A110" s="34"/>
    </row>
    <row r="111" ht="15">
      <c r="A111" s="34"/>
    </row>
    <row r="112" ht="15">
      <c r="A112" s="34"/>
    </row>
    <row r="113" ht="15">
      <c r="A113" s="34"/>
    </row>
    <row r="114" ht="15">
      <c r="A114" s="34"/>
    </row>
    <row r="115" ht="15">
      <c r="A115" s="34"/>
    </row>
    <row r="116" ht="15">
      <c r="A116" s="34"/>
    </row>
    <row r="117" ht="15">
      <c r="A117" s="34"/>
    </row>
    <row r="118" ht="15">
      <c r="A118" s="34"/>
    </row>
    <row r="119" ht="15">
      <c r="A119" s="34"/>
    </row>
    <row r="120" ht="15">
      <c r="A120" s="34"/>
    </row>
    <row r="121" ht="15">
      <c r="A121" s="34"/>
    </row>
    <row r="122" ht="15">
      <c r="A122" s="34"/>
    </row>
    <row r="123" ht="15">
      <c r="A123" s="34"/>
    </row>
    <row r="124" ht="15">
      <c r="A124" s="34"/>
    </row>
    <row r="125" ht="15">
      <c r="A125" s="34"/>
    </row>
    <row r="126" ht="15">
      <c r="A126" s="34"/>
    </row>
    <row r="127" ht="15">
      <c r="A127" s="34"/>
    </row>
    <row r="128" ht="15">
      <c r="A128" s="34"/>
    </row>
    <row r="129" ht="15">
      <c r="A129" s="34"/>
    </row>
    <row r="130" ht="15">
      <c r="A130" s="34"/>
    </row>
    <row r="131" ht="15">
      <c r="A131" s="34"/>
    </row>
    <row r="132" ht="15">
      <c r="A132" s="34"/>
    </row>
    <row r="133" ht="15">
      <c r="A133" s="34"/>
    </row>
    <row r="134" ht="15">
      <c r="A134" s="34"/>
    </row>
    <row r="135" ht="15">
      <c r="A135" s="34"/>
    </row>
    <row r="136" ht="15">
      <c r="A136" s="34"/>
    </row>
    <row r="137" ht="15">
      <c r="A137" s="34"/>
    </row>
    <row r="138" ht="15">
      <c r="A138" s="34"/>
    </row>
    <row r="139" ht="15">
      <c r="A139" s="34"/>
    </row>
  </sheetData>
  <sheetProtection/>
  <printOptions/>
  <pageMargins left="0.25" right="0.25" top="0.75" bottom="0.75" header="0.3" footer="0.3"/>
  <pageSetup horizontalDpi="600" verticalDpi="600" orientation="landscape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34"/>
  <sheetViews>
    <sheetView zoomScalePageLayoutView="0" workbookViewId="0" topLeftCell="A17">
      <selection activeCell="I2" sqref="I2"/>
    </sheetView>
  </sheetViews>
  <sheetFormatPr defaultColWidth="9.140625" defaultRowHeight="15"/>
  <cols>
    <col min="1" max="1" width="5.421875" style="25" customWidth="1"/>
    <col min="2" max="2" width="15.00390625" style="25" customWidth="1"/>
    <col min="3" max="3" width="14.00390625" style="25" customWidth="1"/>
    <col min="4" max="4" width="10.57421875" style="25" customWidth="1"/>
    <col min="5" max="5" width="17.8515625" style="25" customWidth="1"/>
    <col min="6" max="6" width="15.421875" style="25" customWidth="1"/>
    <col min="7" max="7" width="6.28125" style="25" customWidth="1"/>
    <col min="8" max="8" width="9.8515625" style="25" customWidth="1"/>
    <col min="9" max="9" width="13.140625" style="25" customWidth="1"/>
    <col min="10" max="10" width="8.421875" style="25" customWidth="1"/>
    <col min="11" max="11" width="8.00390625" style="25" customWidth="1"/>
    <col min="12" max="12" width="15.8515625" style="25" customWidth="1"/>
    <col min="13" max="13" width="10.8515625" style="25" customWidth="1"/>
    <col min="14" max="14" width="16.140625" style="25" hidden="1" customWidth="1"/>
    <col min="15" max="15" width="15.140625" style="25" customWidth="1"/>
    <col min="16" max="16" width="14.421875" style="25" customWidth="1"/>
    <col min="17" max="17" width="14.8515625" style="25" customWidth="1"/>
    <col min="18" max="18" width="15.140625" style="25" customWidth="1"/>
    <col min="19" max="19" width="14.140625" style="25" customWidth="1"/>
    <col min="20" max="20" width="13.00390625" style="25" customWidth="1"/>
    <col min="21" max="16384" width="9.140625" style="25" customWidth="1"/>
  </cols>
  <sheetData>
    <row r="2" ht="15.75">
      <c r="E2" s="25" t="s">
        <v>488</v>
      </c>
    </row>
    <row r="3" ht="15.75"/>
    <row r="4" ht="15.75">
      <c r="E4" s="25" t="s">
        <v>117</v>
      </c>
    </row>
    <row r="5" ht="15.75"/>
    <row r="6" spans="1:16" ht="15">
      <c r="A6" s="26" t="s">
        <v>0</v>
      </c>
      <c r="B6" s="27" t="s">
        <v>1</v>
      </c>
      <c r="C6" s="27" t="s">
        <v>2</v>
      </c>
      <c r="D6" s="27" t="s">
        <v>3</v>
      </c>
      <c r="E6" s="27" t="s">
        <v>4</v>
      </c>
      <c r="F6" s="27" t="s">
        <v>5</v>
      </c>
      <c r="G6" s="27" t="s">
        <v>6</v>
      </c>
      <c r="H6" s="27" t="s">
        <v>135</v>
      </c>
      <c r="I6" s="27" t="s">
        <v>422</v>
      </c>
      <c r="J6" s="27" t="s">
        <v>252</v>
      </c>
      <c r="K6" s="37" t="s">
        <v>505</v>
      </c>
      <c r="L6" s="27" t="s">
        <v>285</v>
      </c>
      <c r="M6" s="27" t="s">
        <v>544</v>
      </c>
      <c r="N6" s="28"/>
      <c r="O6" s="29"/>
      <c r="P6" s="29"/>
    </row>
    <row r="7" spans="1:17" ht="15">
      <c r="A7" s="30">
        <v>1</v>
      </c>
      <c r="B7" s="31" t="s">
        <v>158</v>
      </c>
      <c r="C7" s="31" t="s">
        <v>200</v>
      </c>
      <c r="D7" s="31" t="s">
        <v>13</v>
      </c>
      <c r="E7" s="31" t="s">
        <v>425</v>
      </c>
      <c r="F7" s="31" t="s">
        <v>152</v>
      </c>
      <c r="G7" s="32">
        <f>SUM(H7:J7:K7:L7:M7:N7:O7:P7:I7:Q7)</f>
        <v>200</v>
      </c>
      <c r="H7" s="30"/>
      <c r="I7" s="30">
        <v>12</v>
      </c>
      <c r="J7" s="30">
        <v>72</v>
      </c>
      <c r="K7" s="30">
        <v>92</v>
      </c>
      <c r="L7" s="30"/>
      <c r="M7" s="30">
        <v>24</v>
      </c>
      <c r="N7" s="30"/>
      <c r="O7" s="34"/>
      <c r="P7" s="34"/>
      <c r="Q7" s="29"/>
    </row>
    <row r="8" spans="1:17" ht="15">
      <c r="A8" s="30">
        <v>2</v>
      </c>
      <c r="B8" s="31" t="s">
        <v>123</v>
      </c>
      <c r="C8" s="31" t="s">
        <v>19</v>
      </c>
      <c r="D8" s="31" t="s">
        <v>13</v>
      </c>
      <c r="E8" s="31" t="s">
        <v>225</v>
      </c>
      <c r="F8" s="31" t="s">
        <v>11</v>
      </c>
      <c r="G8" s="32">
        <f>SUM(H8:J8:K8:L8:M8:N8:O8:P8:I8:Q8)</f>
        <v>180</v>
      </c>
      <c r="H8" s="30">
        <v>32</v>
      </c>
      <c r="I8" s="30"/>
      <c r="J8" s="30">
        <v>54</v>
      </c>
      <c r="K8" s="30">
        <v>46</v>
      </c>
      <c r="L8" s="30">
        <v>32</v>
      </c>
      <c r="M8" s="30">
        <v>16</v>
      </c>
      <c r="N8" s="30"/>
      <c r="O8" s="34"/>
      <c r="P8" s="34"/>
      <c r="Q8" s="29"/>
    </row>
    <row r="9" spans="1:17" ht="15">
      <c r="A9" s="30">
        <v>3</v>
      </c>
      <c r="B9" s="31" t="s">
        <v>247</v>
      </c>
      <c r="C9" s="31" t="s">
        <v>198</v>
      </c>
      <c r="D9" s="31" t="s">
        <v>13</v>
      </c>
      <c r="E9" s="31" t="s">
        <v>14</v>
      </c>
      <c r="F9" s="31" t="s">
        <v>15</v>
      </c>
      <c r="G9" s="32">
        <f>SUM(H9:J9:K9:L9:M9:N9:O9:P9:I9:Q9)</f>
        <v>173</v>
      </c>
      <c r="H9" s="30">
        <v>32</v>
      </c>
      <c r="I9" s="30"/>
      <c r="J9" s="30">
        <v>72</v>
      </c>
      <c r="K9" s="30">
        <v>69</v>
      </c>
      <c r="L9" s="30"/>
      <c r="M9" s="30"/>
      <c r="N9" s="30"/>
      <c r="O9" s="34"/>
      <c r="P9" s="34"/>
      <c r="Q9" s="29"/>
    </row>
    <row r="10" spans="1:17" ht="15">
      <c r="A10" s="30">
        <v>4</v>
      </c>
      <c r="B10" s="31" t="s">
        <v>163</v>
      </c>
      <c r="C10" s="31" t="s">
        <v>276</v>
      </c>
      <c r="D10" s="31" t="s">
        <v>13</v>
      </c>
      <c r="E10" s="31" t="s">
        <v>14</v>
      </c>
      <c r="F10" s="31" t="s">
        <v>15</v>
      </c>
      <c r="G10" s="32">
        <f>SUM(H10:J10:K10:L10:M10:N10:O10:P10:I10:Q10)</f>
        <v>124</v>
      </c>
      <c r="H10" s="30"/>
      <c r="I10" s="30"/>
      <c r="J10" s="30"/>
      <c r="K10" s="30">
        <v>92</v>
      </c>
      <c r="L10" s="30">
        <v>32</v>
      </c>
      <c r="M10" s="30"/>
      <c r="N10" s="30"/>
      <c r="O10" s="34"/>
      <c r="P10" s="34"/>
      <c r="Q10" s="29"/>
    </row>
    <row r="11" spans="1:17" ht="15">
      <c r="A11" s="30">
        <v>5</v>
      </c>
      <c r="B11" s="31" t="s">
        <v>34</v>
      </c>
      <c r="C11" s="31" t="s">
        <v>243</v>
      </c>
      <c r="D11" s="31" t="s">
        <v>9</v>
      </c>
      <c r="E11" s="31" t="s">
        <v>225</v>
      </c>
      <c r="F11" s="31" t="s">
        <v>11</v>
      </c>
      <c r="G11" s="32">
        <f>SUM(H11:J11:K11:L11:M11:N11:O11:P11:I11:Q11)</f>
        <v>124</v>
      </c>
      <c r="H11" s="30"/>
      <c r="I11" s="30"/>
      <c r="J11" s="30"/>
      <c r="K11" s="30">
        <v>92</v>
      </c>
      <c r="L11" s="30"/>
      <c r="M11" s="30">
        <v>32</v>
      </c>
      <c r="N11" s="30"/>
      <c r="O11" s="34"/>
      <c r="P11" s="34"/>
      <c r="Q11" s="29"/>
    </row>
    <row r="12" spans="1:17" ht="15">
      <c r="A12" s="30">
        <v>6</v>
      </c>
      <c r="B12" s="31" t="s">
        <v>248</v>
      </c>
      <c r="C12" s="31" t="s">
        <v>249</v>
      </c>
      <c r="D12" s="31" t="s">
        <v>9</v>
      </c>
      <c r="E12" s="31" t="s">
        <v>225</v>
      </c>
      <c r="F12" s="31" t="s">
        <v>11</v>
      </c>
      <c r="G12" s="32">
        <f>SUM(H12:J12:K12:L12:M12:N12:O12:P12:I12:Q12)</f>
        <v>116</v>
      </c>
      <c r="H12" s="30">
        <v>24</v>
      </c>
      <c r="I12" s="30"/>
      <c r="J12" s="30"/>
      <c r="K12" s="30">
        <v>92</v>
      </c>
      <c r="L12" s="30"/>
      <c r="M12" s="30"/>
      <c r="N12" s="30"/>
      <c r="O12" s="34"/>
      <c r="P12" s="34"/>
      <c r="Q12" s="29"/>
    </row>
    <row r="13" spans="1:17" ht="17.25" customHeight="1">
      <c r="A13" s="30">
        <v>7</v>
      </c>
      <c r="B13" s="31" t="s">
        <v>370</v>
      </c>
      <c r="C13" s="31" t="s">
        <v>371</v>
      </c>
      <c r="D13" s="31" t="s">
        <v>212</v>
      </c>
      <c r="E13" s="31" t="s">
        <v>133</v>
      </c>
      <c r="F13" s="31" t="s">
        <v>213</v>
      </c>
      <c r="G13" s="32">
        <f>SUM(H13:J13:K13:L13:M13:N13:O13:P13:I13:Q13)</f>
        <v>84</v>
      </c>
      <c r="H13" s="30">
        <v>32</v>
      </c>
      <c r="I13" s="30">
        <v>6</v>
      </c>
      <c r="J13" s="30"/>
      <c r="K13" s="30">
        <v>46</v>
      </c>
      <c r="L13" s="30"/>
      <c r="M13" s="30"/>
      <c r="N13" s="30"/>
      <c r="O13" s="34"/>
      <c r="P13" s="34"/>
      <c r="Q13" s="29"/>
    </row>
    <row r="14" spans="1:17" ht="15">
      <c r="A14" s="30">
        <v>8</v>
      </c>
      <c r="B14" s="31" t="s">
        <v>7</v>
      </c>
      <c r="C14" s="31" t="s">
        <v>8</v>
      </c>
      <c r="D14" s="31" t="s">
        <v>9</v>
      </c>
      <c r="E14" s="31" t="s">
        <v>225</v>
      </c>
      <c r="F14" s="31" t="s">
        <v>11</v>
      </c>
      <c r="G14" s="32">
        <f>SUM(H14:J14:K14:L14:M14:N14:O14:P14:I14:Q14)</f>
        <v>78</v>
      </c>
      <c r="H14" s="30"/>
      <c r="I14" s="30"/>
      <c r="J14" s="30"/>
      <c r="K14" s="30">
        <v>46</v>
      </c>
      <c r="L14" s="30">
        <v>32</v>
      </c>
      <c r="M14" s="30"/>
      <c r="N14" s="30"/>
      <c r="O14" s="34"/>
      <c r="P14" s="34"/>
      <c r="Q14" s="29"/>
    </row>
    <row r="15" spans="1:17" ht="15">
      <c r="A15" s="30">
        <v>9</v>
      </c>
      <c r="B15" s="31" t="s">
        <v>273</v>
      </c>
      <c r="C15" s="31" t="s">
        <v>281</v>
      </c>
      <c r="D15" s="31" t="s">
        <v>132</v>
      </c>
      <c r="E15" s="31" t="s">
        <v>279</v>
      </c>
      <c r="F15" s="31" t="s">
        <v>280</v>
      </c>
      <c r="G15" s="32">
        <f>SUM(H15:J15:K15:L15:M15:N15:O15:P15:I15:Q15)</f>
        <v>69</v>
      </c>
      <c r="H15" s="30"/>
      <c r="I15" s="30"/>
      <c r="J15" s="30"/>
      <c r="K15" s="30">
        <v>69</v>
      </c>
      <c r="L15" s="30"/>
      <c r="M15" s="30"/>
      <c r="N15" s="30"/>
      <c r="O15" s="34"/>
      <c r="P15" s="34"/>
      <c r="Q15" s="29"/>
    </row>
    <row r="16" spans="1:17" ht="15">
      <c r="A16" s="30">
        <v>10</v>
      </c>
      <c r="B16" s="31" t="s">
        <v>12</v>
      </c>
      <c r="C16" s="31" t="s">
        <v>38</v>
      </c>
      <c r="D16" s="31" t="s">
        <v>13</v>
      </c>
      <c r="E16" s="31" t="s">
        <v>14</v>
      </c>
      <c r="F16" s="31" t="s">
        <v>15</v>
      </c>
      <c r="G16" s="32">
        <f>SUM(H16:J16:K16:L16:M16:N16:O16:P16:I16:Q16)</f>
        <v>69</v>
      </c>
      <c r="H16" s="30"/>
      <c r="I16" s="30"/>
      <c r="J16" s="30"/>
      <c r="K16" s="30">
        <v>69</v>
      </c>
      <c r="L16" s="30"/>
      <c r="M16" s="30"/>
      <c r="N16" s="30"/>
      <c r="O16" s="34"/>
      <c r="P16" s="34"/>
      <c r="Q16" s="29"/>
    </row>
    <row r="17" spans="1:17" ht="15">
      <c r="A17" s="30">
        <v>11</v>
      </c>
      <c r="B17" s="31" t="s">
        <v>130</v>
      </c>
      <c r="C17" s="31" t="s">
        <v>506</v>
      </c>
      <c r="D17" s="31" t="s">
        <v>185</v>
      </c>
      <c r="E17" s="31" t="s">
        <v>507</v>
      </c>
      <c r="F17" s="31" t="s">
        <v>186</v>
      </c>
      <c r="G17" s="32">
        <f>SUM(H17:J17:K17:L17:M17:N17:O17:P17:I17:Q17)</f>
        <v>69</v>
      </c>
      <c r="H17" s="30"/>
      <c r="I17" s="30"/>
      <c r="J17" s="30"/>
      <c r="K17" s="30">
        <v>69</v>
      </c>
      <c r="L17" s="30"/>
      <c r="M17" s="30"/>
      <c r="N17" s="30"/>
      <c r="O17" s="34"/>
      <c r="P17" s="34"/>
      <c r="Q17" s="29"/>
    </row>
    <row r="18" spans="1:17" ht="15">
      <c r="A18" s="30">
        <v>12</v>
      </c>
      <c r="B18" s="31" t="s">
        <v>104</v>
      </c>
      <c r="C18" s="31" t="s">
        <v>193</v>
      </c>
      <c r="D18" s="31" t="s">
        <v>81</v>
      </c>
      <c r="E18" s="31" t="s">
        <v>442</v>
      </c>
      <c r="F18" s="31" t="s">
        <v>183</v>
      </c>
      <c r="G18" s="32">
        <f>SUM(H18:J18:K18:L18:M18:N18:O18:P18:I18:Q18)</f>
        <v>56</v>
      </c>
      <c r="H18" s="30"/>
      <c r="I18" s="30"/>
      <c r="J18" s="30"/>
      <c r="K18" s="30"/>
      <c r="L18" s="30">
        <v>24</v>
      </c>
      <c r="M18" s="30">
        <v>32</v>
      </c>
      <c r="N18" s="30"/>
      <c r="O18" s="34"/>
      <c r="P18" s="34"/>
      <c r="Q18" s="29"/>
    </row>
    <row r="19" spans="1:17" ht="15">
      <c r="A19" s="30">
        <v>13</v>
      </c>
      <c r="B19" s="31" t="s">
        <v>115</v>
      </c>
      <c r="C19" s="31" t="s">
        <v>543</v>
      </c>
      <c r="D19" s="31" t="s">
        <v>285</v>
      </c>
      <c r="E19" s="31" t="s">
        <v>305</v>
      </c>
      <c r="F19" s="31" t="s">
        <v>306</v>
      </c>
      <c r="G19" s="32">
        <f>SUM(H19:J19:K19:L19:M19:N19:O19:P19:I19:Q19)</f>
        <v>40</v>
      </c>
      <c r="H19" s="30"/>
      <c r="I19" s="30"/>
      <c r="J19" s="30"/>
      <c r="K19" s="30"/>
      <c r="L19" s="30">
        <v>24</v>
      </c>
      <c r="M19" s="30">
        <v>16</v>
      </c>
      <c r="N19" s="30"/>
      <c r="O19" s="34"/>
      <c r="P19" s="34"/>
      <c r="Q19" s="29"/>
    </row>
    <row r="20" spans="1:17" ht="15">
      <c r="A20" s="30">
        <v>14</v>
      </c>
      <c r="B20" s="31" t="s">
        <v>508</v>
      </c>
      <c r="C20" s="31" t="s">
        <v>509</v>
      </c>
      <c r="D20" s="31" t="s">
        <v>13</v>
      </c>
      <c r="E20" s="31" t="s">
        <v>294</v>
      </c>
      <c r="F20" s="31" t="s">
        <v>295</v>
      </c>
      <c r="G20" s="32">
        <f>SUM(H20:J20:K20:L20:M20:N20:O20:P20:I20:Q20)</f>
        <v>32.2</v>
      </c>
      <c r="H20" s="30"/>
      <c r="I20" s="30"/>
      <c r="J20" s="30"/>
      <c r="K20" s="30">
        <v>32.2</v>
      </c>
      <c r="L20" s="30"/>
      <c r="M20" s="30"/>
      <c r="N20" s="30"/>
      <c r="O20" s="34"/>
      <c r="P20" s="34"/>
      <c r="Q20" s="29"/>
    </row>
    <row r="21" spans="1:17" ht="15">
      <c r="A21" s="30">
        <v>15</v>
      </c>
      <c r="B21" s="31" t="s">
        <v>30</v>
      </c>
      <c r="C21" s="31" t="s">
        <v>556</v>
      </c>
      <c r="D21" s="31" t="s">
        <v>81</v>
      </c>
      <c r="E21" s="31" t="s">
        <v>106</v>
      </c>
      <c r="F21" s="31" t="s">
        <v>107</v>
      </c>
      <c r="G21" s="32">
        <f>SUM(H21:J21:K21:L21:M21:N21:O21:P21:I21:Q21)</f>
        <v>32</v>
      </c>
      <c r="H21" s="30"/>
      <c r="I21" s="30"/>
      <c r="J21" s="30"/>
      <c r="K21" s="30"/>
      <c r="L21" s="30"/>
      <c r="M21" s="30">
        <v>32</v>
      </c>
      <c r="N21" s="30"/>
      <c r="O21" s="34"/>
      <c r="P21" s="34"/>
      <c r="Q21" s="29"/>
    </row>
    <row r="22" spans="1:17" ht="15">
      <c r="A22" s="30">
        <v>16</v>
      </c>
      <c r="B22" s="31" t="s">
        <v>160</v>
      </c>
      <c r="C22" s="31" t="s">
        <v>312</v>
      </c>
      <c r="D22" s="31" t="s">
        <v>285</v>
      </c>
      <c r="E22" s="31" t="s">
        <v>305</v>
      </c>
      <c r="F22" s="31" t="s">
        <v>306</v>
      </c>
      <c r="G22" s="32">
        <f>SUM(H22:J22:K22:L22:M22:N22:O22:P22:I22:Q22)</f>
        <v>32</v>
      </c>
      <c r="H22" s="30"/>
      <c r="I22" s="30"/>
      <c r="J22" s="30"/>
      <c r="K22" s="30"/>
      <c r="L22" s="30">
        <v>32</v>
      </c>
      <c r="M22" s="30"/>
      <c r="N22" s="30"/>
      <c r="O22" s="34"/>
      <c r="P22" s="34"/>
      <c r="Q22" s="29"/>
    </row>
    <row r="23" spans="1:17" ht="15">
      <c r="A23" s="30">
        <v>17</v>
      </c>
      <c r="B23" s="31" t="s">
        <v>167</v>
      </c>
      <c r="C23" s="31" t="s">
        <v>168</v>
      </c>
      <c r="D23" s="31" t="s">
        <v>13</v>
      </c>
      <c r="E23" s="31" t="s">
        <v>14</v>
      </c>
      <c r="F23" s="31" t="s">
        <v>15</v>
      </c>
      <c r="G23" s="32">
        <f>SUM(H23:J23:K23:L23:M23:N23:O23:P23:I23:Q23)</f>
        <v>32</v>
      </c>
      <c r="H23" s="30"/>
      <c r="I23" s="30"/>
      <c r="J23" s="30"/>
      <c r="K23" s="30"/>
      <c r="L23" s="30">
        <v>32</v>
      </c>
      <c r="M23" s="30"/>
      <c r="N23" s="30"/>
      <c r="O23" s="34"/>
      <c r="P23" s="34"/>
      <c r="Q23" s="29"/>
    </row>
    <row r="24" spans="1:17" ht="15">
      <c r="A24" s="30">
        <v>18</v>
      </c>
      <c r="B24" s="31" t="s">
        <v>375</v>
      </c>
      <c r="C24" s="31" t="s">
        <v>376</v>
      </c>
      <c r="D24" s="31" t="s">
        <v>13</v>
      </c>
      <c r="E24" s="31" t="s">
        <v>294</v>
      </c>
      <c r="F24" s="31" t="s">
        <v>295</v>
      </c>
      <c r="G24" s="32">
        <f>SUM(H24:J24:K24:L24:M24:N24:O24:P24:I24:Q24)</f>
        <v>32</v>
      </c>
      <c r="H24" s="30">
        <v>32</v>
      </c>
      <c r="I24" s="30"/>
      <c r="J24" s="30"/>
      <c r="K24" s="30"/>
      <c r="L24" s="30"/>
      <c r="M24" s="30"/>
      <c r="N24" s="30"/>
      <c r="O24" s="34"/>
      <c r="P24" s="34"/>
      <c r="Q24" s="29"/>
    </row>
    <row r="25" spans="1:17" ht="15">
      <c r="A25" s="30">
        <v>19</v>
      </c>
      <c r="B25" s="31" t="s">
        <v>34</v>
      </c>
      <c r="C25" s="31" t="s">
        <v>495</v>
      </c>
      <c r="D25" s="31" t="s">
        <v>392</v>
      </c>
      <c r="E25" s="31" t="s">
        <v>134</v>
      </c>
      <c r="F25" s="31" t="s">
        <v>324</v>
      </c>
      <c r="G25" s="32">
        <f>SUM(H25:J25:K25:L25:M25:N25:O25:P25:I25:Q25)</f>
        <v>25.2</v>
      </c>
      <c r="H25" s="30"/>
      <c r="I25" s="30"/>
      <c r="J25" s="30">
        <v>25.2</v>
      </c>
      <c r="K25" s="30"/>
      <c r="L25" s="30"/>
      <c r="M25" s="30"/>
      <c r="N25" s="30"/>
      <c r="O25" s="34"/>
      <c r="P25" s="34"/>
      <c r="Q25" s="29"/>
    </row>
    <row r="26" spans="1:17" ht="15">
      <c r="A26" s="30">
        <v>20</v>
      </c>
      <c r="B26" s="31" t="s">
        <v>165</v>
      </c>
      <c r="C26" s="31" t="s">
        <v>166</v>
      </c>
      <c r="D26" s="31" t="s">
        <v>13</v>
      </c>
      <c r="E26" s="31" t="s">
        <v>14</v>
      </c>
      <c r="F26" s="31" t="s">
        <v>15</v>
      </c>
      <c r="G26" s="32">
        <f>SUM(H26:J26:K26:L26:M26:N26:O26:P26:I26:Q26)</f>
        <v>24</v>
      </c>
      <c r="H26" s="30"/>
      <c r="I26" s="30"/>
      <c r="J26" s="30"/>
      <c r="K26" s="30"/>
      <c r="L26" s="30">
        <v>24</v>
      </c>
      <c r="M26" s="30"/>
      <c r="N26" s="30"/>
      <c r="O26" s="34"/>
      <c r="P26" s="34"/>
      <c r="Q26" s="29"/>
    </row>
    <row r="27" spans="1:17" ht="15">
      <c r="A27" s="30">
        <v>21</v>
      </c>
      <c r="B27" s="31" t="s">
        <v>27</v>
      </c>
      <c r="C27" s="31" t="s">
        <v>105</v>
      </c>
      <c r="D27" s="31" t="s">
        <v>13</v>
      </c>
      <c r="E27" s="31" t="s">
        <v>44</v>
      </c>
      <c r="F27" s="31" t="s">
        <v>138</v>
      </c>
      <c r="G27" s="32">
        <f>SUM(H27:J27:K27:L27:M27:N27:O27:P27:I27:Q27)</f>
        <v>24</v>
      </c>
      <c r="H27" s="30"/>
      <c r="I27" s="30"/>
      <c r="J27" s="30"/>
      <c r="K27" s="30"/>
      <c r="L27" s="30">
        <v>24</v>
      </c>
      <c r="M27" s="30"/>
      <c r="N27" s="30"/>
      <c r="O27" s="34"/>
      <c r="P27" s="34"/>
      <c r="Q27" s="29"/>
    </row>
    <row r="28" spans="1:17" ht="15">
      <c r="A28" s="30">
        <v>22</v>
      </c>
      <c r="B28" s="31" t="s">
        <v>153</v>
      </c>
      <c r="C28" s="31" t="s">
        <v>166</v>
      </c>
      <c r="D28" s="31" t="s">
        <v>13</v>
      </c>
      <c r="E28" s="31" t="s">
        <v>14</v>
      </c>
      <c r="F28" s="31" t="s">
        <v>15</v>
      </c>
      <c r="G28" s="32">
        <f>SUM(H28:J28:K28:L28:M28:N28:O28:P28:I28:Q28)</f>
        <v>24</v>
      </c>
      <c r="H28" s="30">
        <v>24</v>
      </c>
      <c r="I28" s="30"/>
      <c r="J28" s="30"/>
      <c r="K28" s="30"/>
      <c r="L28" s="30"/>
      <c r="M28" s="30"/>
      <c r="N28" s="30"/>
      <c r="O28" s="34"/>
      <c r="P28" s="34"/>
      <c r="Q28" s="29"/>
    </row>
    <row r="29" spans="1:17" ht="15">
      <c r="A29" s="30">
        <v>23</v>
      </c>
      <c r="B29" s="31" t="s">
        <v>554</v>
      </c>
      <c r="C29" s="31" t="s">
        <v>555</v>
      </c>
      <c r="D29" s="31" t="s">
        <v>392</v>
      </c>
      <c r="E29" s="31" t="s">
        <v>134</v>
      </c>
      <c r="F29" s="31" t="s">
        <v>324</v>
      </c>
      <c r="G29" s="32">
        <f>SUM(H29:J29:K29:L29:M29:N29:O29:P29:I29:Q29)</f>
        <v>16</v>
      </c>
      <c r="H29" s="30"/>
      <c r="I29" s="30"/>
      <c r="J29" s="30"/>
      <c r="K29" s="30"/>
      <c r="L29" s="30"/>
      <c r="M29" s="30">
        <v>16</v>
      </c>
      <c r="N29" s="30"/>
      <c r="O29" s="34"/>
      <c r="P29" s="34"/>
      <c r="Q29" s="29"/>
    </row>
    <row r="30" spans="1:17" ht="15">
      <c r="A30" s="30">
        <v>24</v>
      </c>
      <c r="B30" s="31" t="s">
        <v>12</v>
      </c>
      <c r="C30" s="31" t="s">
        <v>42</v>
      </c>
      <c r="D30" s="31" t="s">
        <v>13</v>
      </c>
      <c r="E30" s="31" t="s">
        <v>14</v>
      </c>
      <c r="F30" s="31" t="s">
        <v>15</v>
      </c>
      <c r="G30" s="32">
        <f>SUM(H30:J30:K30:L30:M30:N30:O30:P30:I30:Q30)</f>
        <v>16</v>
      </c>
      <c r="H30" s="30"/>
      <c r="I30" s="30"/>
      <c r="J30" s="30"/>
      <c r="K30" s="30"/>
      <c r="L30" s="30">
        <v>16</v>
      </c>
      <c r="M30" s="30"/>
      <c r="N30" s="30"/>
      <c r="O30" s="34"/>
      <c r="P30" s="34"/>
      <c r="Q30" s="29"/>
    </row>
    <row r="31" spans="1:17" ht="15">
      <c r="A31" s="30">
        <v>25</v>
      </c>
      <c r="B31" s="31" t="s">
        <v>172</v>
      </c>
      <c r="C31" s="31" t="s">
        <v>372</v>
      </c>
      <c r="D31" s="31" t="s">
        <v>36</v>
      </c>
      <c r="E31" s="31" t="s">
        <v>126</v>
      </c>
      <c r="F31" s="31" t="s">
        <v>373</v>
      </c>
      <c r="G31" s="32">
        <f>SUM(H31:J31:K31:L31:M31:N31:O31:P31:I31:Q31)</f>
        <v>16</v>
      </c>
      <c r="H31" s="30">
        <v>16</v>
      </c>
      <c r="I31" s="30"/>
      <c r="J31" s="30"/>
      <c r="K31" s="30"/>
      <c r="L31" s="30"/>
      <c r="M31" s="30"/>
      <c r="N31" s="30"/>
      <c r="O31" s="34"/>
      <c r="P31" s="34"/>
      <c r="Q31" s="29"/>
    </row>
    <row r="32" spans="1:17" ht="15">
      <c r="A32" s="30">
        <v>26</v>
      </c>
      <c r="B32" s="31" t="s">
        <v>470</v>
      </c>
      <c r="C32" s="31" t="s">
        <v>471</v>
      </c>
      <c r="D32" s="31" t="s">
        <v>246</v>
      </c>
      <c r="E32" s="31" t="s">
        <v>442</v>
      </c>
      <c r="F32" s="31" t="s">
        <v>213</v>
      </c>
      <c r="G32" s="32">
        <f>SUM(H32:J32:K32:L32:M32:N32:O32:P32:I32:Q32)</f>
        <v>12</v>
      </c>
      <c r="H32" s="30"/>
      <c r="I32" s="30">
        <v>12</v>
      </c>
      <c r="J32" s="30"/>
      <c r="K32" s="30"/>
      <c r="L32" s="30"/>
      <c r="M32" s="30"/>
      <c r="N32" s="30"/>
      <c r="O32" s="34"/>
      <c r="P32" s="34"/>
      <c r="Q32" s="29"/>
    </row>
    <row r="33" spans="1:17" ht="15">
      <c r="A33" s="30">
        <v>27</v>
      </c>
      <c r="B33" s="31" t="s">
        <v>277</v>
      </c>
      <c r="C33" s="31" t="s">
        <v>278</v>
      </c>
      <c r="D33" s="31" t="s">
        <v>132</v>
      </c>
      <c r="E33" s="31" t="s">
        <v>279</v>
      </c>
      <c r="F33" s="31" t="s">
        <v>280</v>
      </c>
      <c r="G33" s="32">
        <f>SUM(H33:J33:K33:L33:M33:N33:O33:P33:I33:Q33)</f>
        <v>12</v>
      </c>
      <c r="H33" s="30"/>
      <c r="I33" s="30">
        <v>12</v>
      </c>
      <c r="J33" s="30"/>
      <c r="K33" s="30"/>
      <c r="L33" s="30"/>
      <c r="M33" s="30"/>
      <c r="N33" s="30"/>
      <c r="O33" s="34"/>
      <c r="P33" s="34"/>
      <c r="Q33" s="29"/>
    </row>
    <row r="34" spans="1:17" ht="15">
      <c r="A34" s="30">
        <v>28</v>
      </c>
      <c r="B34" s="31" t="s">
        <v>37</v>
      </c>
      <c r="C34" s="31" t="s">
        <v>262</v>
      </c>
      <c r="D34" s="31" t="s">
        <v>132</v>
      </c>
      <c r="E34" s="31" t="s">
        <v>260</v>
      </c>
      <c r="F34" s="31" t="s">
        <v>265</v>
      </c>
      <c r="G34" s="32">
        <f>SUM(H34:J34:K34:L34:M34:N34:O34:P34:I34:Q34)</f>
        <v>12</v>
      </c>
      <c r="H34" s="30"/>
      <c r="I34" s="30">
        <v>12</v>
      </c>
      <c r="J34" s="30"/>
      <c r="K34" s="30"/>
      <c r="L34" s="30"/>
      <c r="M34" s="30"/>
      <c r="N34" s="30"/>
      <c r="O34" s="34"/>
      <c r="P34" s="34"/>
      <c r="Q34" s="29"/>
    </row>
    <row r="35" spans="1:17" ht="15">
      <c r="A35" s="30">
        <v>29</v>
      </c>
      <c r="B35" s="31" t="s">
        <v>374</v>
      </c>
      <c r="C35" s="31" t="s">
        <v>199</v>
      </c>
      <c r="D35" s="31" t="s">
        <v>13</v>
      </c>
      <c r="E35" s="31" t="s">
        <v>14</v>
      </c>
      <c r="F35" s="31" t="s">
        <v>15</v>
      </c>
      <c r="G35" s="32">
        <f>SUM(H35:J35:K35:L35:M35:N35:O35:P35:I35:Q35)</f>
        <v>11.2</v>
      </c>
      <c r="H35" s="30">
        <v>11.2</v>
      </c>
      <c r="I35" s="30"/>
      <c r="J35" s="30"/>
      <c r="K35" s="30"/>
      <c r="L35" s="30"/>
      <c r="M35" s="30"/>
      <c r="N35" s="30"/>
      <c r="O35" s="34"/>
      <c r="P35" s="34"/>
      <c r="Q35" s="29"/>
    </row>
    <row r="36" spans="1:17" ht="15">
      <c r="A36" s="30">
        <v>30</v>
      </c>
      <c r="B36" s="31" t="s">
        <v>214</v>
      </c>
      <c r="C36" s="31" t="s">
        <v>541</v>
      </c>
      <c r="D36" s="31" t="s">
        <v>433</v>
      </c>
      <c r="E36" s="31" t="s">
        <v>542</v>
      </c>
      <c r="F36" s="31" t="s">
        <v>435</v>
      </c>
      <c r="G36" s="32">
        <f>SUM(H36:J36:K36:L36:M36:N36:O36:P36:I36:Q36)</f>
        <v>9.6</v>
      </c>
      <c r="H36" s="30"/>
      <c r="I36" s="30"/>
      <c r="J36" s="30"/>
      <c r="K36" s="30"/>
      <c r="L36" s="30">
        <v>9.6</v>
      </c>
      <c r="M36" s="30"/>
      <c r="N36" s="30"/>
      <c r="O36" s="34"/>
      <c r="P36" s="34"/>
      <c r="Q36" s="29"/>
    </row>
    <row r="37" spans="1:17" ht="15">
      <c r="A37" s="30">
        <v>31</v>
      </c>
      <c r="B37" s="31" t="s">
        <v>104</v>
      </c>
      <c r="C37" s="31" t="s">
        <v>441</v>
      </c>
      <c r="D37" s="31" t="s">
        <v>433</v>
      </c>
      <c r="E37" s="31" t="s">
        <v>542</v>
      </c>
      <c r="F37" s="31" t="s">
        <v>435</v>
      </c>
      <c r="G37" s="32">
        <f>SUM(H37:J37:K37:L37:M37:N37:O37:P37:I37:Q37)</f>
        <v>9.6</v>
      </c>
      <c r="H37" s="30"/>
      <c r="I37" s="30"/>
      <c r="J37" s="30"/>
      <c r="K37" s="30"/>
      <c r="L37" s="30">
        <v>9.6</v>
      </c>
      <c r="M37" s="30"/>
      <c r="N37" s="30"/>
      <c r="O37" s="34"/>
      <c r="P37" s="34"/>
      <c r="Q37" s="29"/>
    </row>
    <row r="38" spans="1:17" ht="15">
      <c r="A38" s="30">
        <v>32</v>
      </c>
      <c r="B38" s="31" t="s">
        <v>468</v>
      </c>
      <c r="C38" s="31" t="s">
        <v>469</v>
      </c>
      <c r="D38" s="31" t="s">
        <v>212</v>
      </c>
      <c r="E38" s="31" t="s">
        <v>442</v>
      </c>
      <c r="F38" s="31" t="s">
        <v>213</v>
      </c>
      <c r="G38" s="32">
        <f>SUM(H38:J38:K38:L38:M38:N38:O38:P38:I38:Q38)</f>
        <v>9</v>
      </c>
      <c r="H38" s="30"/>
      <c r="I38" s="30">
        <v>9</v>
      </c>
      <c r="J38" s="30"/>
      <c r="K38" s="30"/>
      <c r="L38" s="30"/>
      <c r="M38" s="30"/>
      <c r="N38" s="30"/>
      <c r="O38" s="34"/>
      <c r="P38" s="34"/>
      <c r="Q38" s="29"/>
    </row>
    <row r="39" spans="1:17" ht="15">
      <c r="A39" s="30">
        <v>33</v>
      </c>
      <c r="B39" s="31" t="s">
        <v>463</v>
      </c>
      <c r="C39" s="31" t="s">
        <v>464</v>
      </c>
      <c r="D39" s="31" t="s">
        <v>132</v>
      </c>
      <c r="E39" s="31" t="s">
        <v>465</v>
      </c>
      <c r="F39" s="31" t="s">
        <v>466</v>
      </c>
      <c r="G39" s="32">
        <f>SUM(H39:J39:K39:L39:M39:N39:O39:P39:I39:Q39)</f>
        <v>9</v>
      </c>
      <c r="H39" s="30"/>
      <c r="I39" s="30">
        <v>9</v>
      </c>
      <c r="J39" s="30"/>
      <c r="K39" s="30"/>
      <c r="L39" s="30"/>
      <c r="M39" s="30"/>
      <c r="N39" s="30"/>
      <c r="O39" s="34"/>
      <c r="P39" s="34"/>
      <c r="Q39" s="29"/>
    </row>
    <row r="40" spans="1:17" ht="15">
      <c r="A40" s="30">
        <v>34</v>
      </c>
      <c r="B40" s="31" t="s">
        <v>112</v>
      </c>
      <c r="C40" s="31" t="s">
        <v>467</v>
      </c>
      <c r="D40" s="31" t="s">
        <v>259</v>
      </c>
      <c r="E40" s="31" t="s">
        <v>260</v>
      </c>
      <c r="F40" s="31" t="s">
        <v>265</v>
      </c>
      <c r="G40" s="32">
        <f>SUM(H40:J40:K40:L40:M40:N40:O40:P40:I40:Q40)</f>
        <v>6</v>
      </c>
      <c r="H40" s="30"/>
      <c r="I40" s="30">
        <v>6</v>
      </c>
      <c r="J40" s="30"/>
      <c r="K40" s="30"/>
      <c r="L40" s="30"/>
      <c r="M40" s="30"/>
      <c r="N40" s="30"/>
      <c r="O40" s="34"/>
      <c r="P40" s="34"/>
      <c r="Q40" s="29"/>
    </row>
    <row r="41" spans="1:17" ht="15">
      <c r="A41" s="30">
        <v>35</v>
      </c>
      <c r="B41" s="31" t="s">
        <v>390</v>
      </c>
      <c r="C41" s="31" t="s">
        <v>472</v>
      </c>
      <c r="D41" s="31" t="s">
        <v>212</v>
      </c>
      <c r="E41" s="31" t="s">
        <v>442</v>
      </c>
      <c r="F41" s="31" t="s">
        <v>213</v>
      </c>
      <c r="G41" s="32">
        <f>SUM(H41:J41:K41:L41:M41:N41:O41:P41:I41:Q41)</f>
        <v>6</v>
      </c>
      <c r="H41" s="30"/>
      <c r="I41" s="30">
        <v>6</v>
      </c>
      <c r="J41" s="30"/>
      <c r="K41" s="30"/>
      <c r="L41" s="30"/>
      <c r="M41" s="30"/>
      <c r="N41" s="30"/>
      <c r="O41" s="34"/>
      <c r="P41" s="34"/>
      <c r="Q41" s="29"/>
    </row>
    <row r="42" spans="1:17" ht="15">
      <c r="A42" s="30">
        <v>36</v>
      </c>
      <c r="B42" s="31" t="s">
        <v>263</v>
      </c>
      <c r="C42" s="31" t="s">
        <v>264</v>
      </c>
      <c r="D42" s="31" t="s">
        <v>132</v>
      </c>
      <c r="E42" s="31" t="s">
        <v>260</v>
      </c>
      <c r="F42" s="31" t="s">
        <v>265</v>
      </c>
      <c r="G42" s="32">
        <f>SUM(H42:J42:K42:L42:M42:N42:O42:P42:I42:Q42)</f>
        <v>4.2</v>
      </c>
      <c r="H42" s="30"/>
      <c r="I42" s="30">
        <v>4.2</v>
      </c>
      <c r="J42" s="30"/>
      <c r="K42" s="30"/>
      <c r="L42" s="30"/>
      <c r="M42" s="30"/>
      <c r="N42" s="30"/>
      <c r="O42" s="34"/>
      <c r="P42" s="34"/>
      <c r="Q42" s="29"/>
    </row>
    <row r="43" spans="1:16" ht="15">
      <c r="A43" s="34"/>
      <c r="B43" s="29"/>
      <c r="C43" s="29"/>
      <c r="D43" s="29"/>
      <c r="E43" s="29"/>
      <c r="F43" s="29"/>
      <c r="G43" s="36"/>
      <c r="H43" s="34"/>
      <c r="I43" s="34"/>
      <c r="J43" s="34"/>
      <c r="K43" s="34"/>
      <c r="L43" s="34"/>
      <c r="M43" s="34"/>
      <c r="N43" s="34"/>
      <c r="O43" s="34"/>
      <c r="P43" s="34"/>
    </row>
    <row r="44" spans="1:16" ht="15">
      <c r="A44" s="34"/>
      <c r="B44" s="29"/>
      <c r="C44" s="29"/>
      <c r="D44" s="29"/>
      <c r="E44" s="29"/>
      <c r="F44" s="29"/>
      <c r="G44" s="36"/>
      <c r="H44" s="34"/>
      <c r="I44" s="34"/>
      <c r="J44" s="34"/>
      <c r="K44" s="34"/>
      <c r="L44" s="34"/>
      <c r="M44" s="34"/>
      <c r="N44" s="34"/>
      <c r="O44" s="34"/>
      <c r="P44" s="34"/>
    </row>
    <row r="45" spans="1:17" ht="15">
      <c r="A45" s="34"/>
      <c r="B45" s="29"/>
      <c r="C45" s="29"/>
      <c r="D45" s="29"/>
      <c r="E45" s="29"/>
      <c r="F45" s="29"/>
      <c r="G45" s="36"/>
      <c r="H45" s="34"/>
      <c r="I45" s="34"/>
      <c r="J45" s="34"/>
      <c r="K45" s="34"/>
      <c r="L45" s="34"/>
      <c r="M45" s="34"/>
      <c r="N45" s="34"/>
      <c r="O45" s="34"/>
      <c r="P45" s="34"/>
      <c r="Q45" s="29"/>
    </row>
    <row r="46" spans="1:12" ht="15">
      <c r="A46" s="34"/>
      <c r="B46" s="29"/>
      <c r="C46" s="29"/>
      <c r="D46" s="29"/>
      <c r="E46" s="29"/>
      <c r="F46" s="35"/>
      <c r="G46" s="36"/>
      <c r="H46" s="34"/>
      <c r="I46" s="34"/>
      <c r="J46" s="34"/>
      <c r="K46" s="34"/>
      <c r="L46" s="34"/>
    </row>
    <row r="47" spans="1:16" ht="15">
      <c r="A47" s="34"/>
      <c r="B47" s="29"/>
      <c r="C47" s="29"/>
      <c r="D47" s="29"/>
      <c r="E47" s="29"/>
      <c r="F47" s="29"/>
      <c r="G47" s="36"/>
      <c r="H47" s="34"/>
      <c r="I47" s="34"/>
      <c r="J47" s="34"/>
      <c r="K47" s="34"/>
      <c r="L47" s="34"/>
      <c r="M47" s="34"/>
      <c r="N47" s="34"/>
      <c r="O47" s="34"/>
      <c r="P47" s="34"/>
    </row>
    <row r="48" spans="1:12" ht="15">
      <c r="A48" s="34"/>
      <c r="B48" s="29"/>
      <c r="C48" s="29"/>
      <c r="D48" s="29"/>
      <c r="E48" s="29"/>
      <c r="F48" s="35"/>
      <c r="G48" s="36"/>
      <c r="H48" s="34"/>
      <c r="I48" s="34"/>
      <c r="J48" s="34"/>
      <c r="K48" s="34"/>
      <c r="L48" s="34"/>
    </row>
    <row r="49" spans="1:16" ht="15">
      <c r="A49" s="34"/>
      <c r="B49" s="29"/>
      <c r="C49" s="29"/>
      <c r="D49" s="29"/>
      <c r="E49" s="29"/>
      <c r="F49" s="29"/>
      <c r="G49" s="36"/>
      <c r="H49" s="34"/>
      <c r="I49" s="34"/>
      <c r="J49" s="34"/>
      <c r="K49" s="34"/>
      <c r="L49" s="34"/>
      <c r="M49" s="34"/>
      <c r="N49" s="34"/>
      <c r="O49" s="34"/>
      <c r="P49" s="34"/>
    </row>
    <row r="50" spans="1:16" ht="15">
      <c r="A50" s="34"/>
      <c r="B50" s="29"/>
      <c r="C50" s="29"/>
      <c r="D50" s="29"/>
      <c r="E50" s="29"/>
      <c r="F50" s="29"/>
      <c r="G50" s="36"/>
      <c r="H50" s="34"/>
      <c r="I50" s="34"/>
      <c r="J50" s="34"/>
      <c r="K50" s="34"/>
      <c r="L50" s="34"/>
      <c r="M50" s="34"/>
      <c r="N50" s="34"/>
      <c r="O50" s="34"/>
      <c r="P50" s="34"/>
    </row>
    <row r="51" spans="1:16" ht="15">
      <c r="A51" s="34"/>
      <c r="B51" s="29"/>
      <c r="C51" s="29"/>
      <c r="D51" s="29"/>
      <c r="E51" s="29"/>
      <c r="F51" s="29"/>
      <c r="G51" s="36"/>
      <c r="H51" s="34"/>
      <c r="I51" s="34"/>
      <c r="J51" s="34"/>
      <c r="K51" s="34"/>
      <c r="L51" s="34"/>
      <c r="M51" s="34"/>
      <c r="N51" s="34"/>
      <c r="O51" s="34"/>
      <c r="P51" s="34"/>
    </row>
    <row r="52" spans="1:16" ht="15">
      <c r="A52" s="34"/>
      <c r="B52" s="29"/>
      <c r="C52" s="29"/>
      <c r="D52" s="29"/>
      <c r="E52" s="29"/>
      <c r="F52" s="29"/>
      <c r="G52" s="36"/>
      <c r="H52" s="34"/>
      <c r="I52" s="34"/>
      <c r="J52" s="34"/>
      <c r="K52" s="34"/>
      <c r="L52" s="34"/>
      <c r="M52" s="34"/>
      <c r="N52" s="34"/>
      <c r="O52" s="34"/>
      <c r="P52" s="34"/>
    </row>
    <row r="53" spans="1:16" ht="15">
      <c r="A53" s="34"/>
      <c r="B53" s="29"/>
      <c r="C53" s="29"/>
      <c r="D53" s="29"/>
      <c r="E53" s="29"/>
      <c r="F53" s="29"/>
      <c r="G53" s="36"/>
      <c r="H53" s="34"/>
      <c r="I53" s="34"/>
      <c r="J53" s="34"/>
      <c r="K53" s="34"/>
      <c r="L53" s="34"/>
      <c r="M53" s="34"/>
      <c r="N53" s="34"/>
      <c r="O53" s="34"/>
      <c r="P53" s="34"/>
    </row>
    <row r="54" spans="1:16" ht="15">
      <c r="A54" s="34"/>
      <c r="B54" s="29"/>
      <c r="C54" s="29"/>
      <c r="D54" s="29"/>
      <c r="E54" s="29"/>
      <c r="F54" s="29"/>
      <c r="G54" s="36"/>
      <c r="H54" s="34"/>
      <c r="I54" s="34"/>
      <c r="J54" s="34"/>
      <c r="K54" s="34"/>
      <c r="L54" s="34"/>
      <c r="M54" s="34"/>
      <c r="N54" s="34"/>
      <c r="O54" s="34"/>
      <c r="P54" s="34"/>
    </row>
    <row r="55" spans="1:16" ht="15">
      <c r="A55" s="34"/>
      <c r="B55" s="29"/>
      <c r="C55" s="29"/>
      <c r="D55" s="29"/>
      <c r="E55" s="29"/>
      <c r="F55" s="29"/>
      <c r="G55" s="36"/>
      <c r="H55" s="34"/>
      <c r="I55" s="34"/>
      <c r="J55" s="34"/>
      <c r="K55" s="34"/>
      <c r="L55" s="34"/>
      <c r="M55" s="34"/>
      <c r="N55" s="34"/>
      <c r="O55" s="34"/>
      <c r="P55" s="34"/>
    </row>
    <row r="56" spans="1:16" ht="15">
      <c r="A56" s="34"/>
      <c r="B56" s="29"/>
      <c r="C56" s="29"/>
      <c r="D56" s="29"/>
      <c r="E56" s="29"/>
      <c r="F56" s="29"/>
      <c r="G56" s="36"/>
      <c r="H56" s="34"/>
      <c r="I56" s="34"/>
      <c r="J56" s="34"/>
      <c r="K56" s="34"/>
      <c r="L56" s="34"/>
      <c r="M56" s="34"/>
      <c r="N56" s="34"/>
      <c r="O56" s="34"/>
      <c r="P56" s="34"/>
    </row>
    <row r="57" spans="1:17" ht="15">
      <c r="A57" s="34"/>
      <c r="B57" s="29"/>
      <c r="C57" s="29"/>
      <c r="D57" s="29"/>
      <c r="E57" s="29"/>
      <c r="F57" s="29"/>
      <c r="G57" s="36"/>
      <c r="H57" s="34"/>
      <c r="I57" s="34"/>
      <c r="J57" s="34"/>
      <c r="K57" s="34"/>
      <c r="L57" s="34"/>
      <c r="M57" s="34"/>
      <c r="N57" s="34"/>
      <c r="O57" s="34"/>
      <c r="P57" s="34"/>
      <c r="Q57" s="29"/>
    </row>
    <row r="58" spans="1:16" ht="15">
      <c r="A58" s="34"/>
      <c r="B58" s="29"/>
      <c r="C58" s="29"/>
      <c r="D58" s="29"/>
      <c r="E58" s="29"/>
      <c r="F58" s="29"/>
      <c r="G58" s="36"/>
      <c r="H58" s="34"/>
      <c r="I58" s="34"/>
      <c r="J58" s="34"/>
      <c r="K58" s="34"/>
      <c r="L58" s="34"/>
      <c r="M58" s="34"/>
      <c r="N58" s="34"/>
      <c r="O58" s="34"/>
      <c r="P58" s="34"/>
    </row>
    <row r="59" spans="1:16" ht="15">
      <c r="A59" s="34"/>
      <c r="B59" s="29"/>
      <c r="C59" s="29"/>
      <c r="D59" s="29"/>
      <c r="E59" s="29"/>
      <c r="F59" s="29"/>
      <c r="G59" s="36"/>
      <c r="H59" s="34"/>
      <c r="I59" s="34"/>
      <c r="J59" s="34"/>
      <c r="K59" s="34"/>
      <c r="L59" s="34"/>
      <c r="M59" s="34"/>
      <c r="N59" s="34"/>
      <c r="O59" s="34"/>
      <c r="P59" s="34"/>
    </row>
    <row r="60" spans="1:16" ht="15">
      <c r="A60" s="34"/>
      <c r="B60" s="29"/>
      <c r="C60" s="29"/>
      <c r="D60" s="29"/>
      <c r="E60" s="29"/>
      <c r="F60" s="29"/>
      <c r="G60" s="36"/>
      <c r="H60" s="34"/>
      <c r="I60" s="34"/>
      <c r="J60" s="34"/>
      <c r="K60" s="34"/>
      <c r="L60" s="34"/>
      <c r="M60" s="34"/>
      <c r="N60" s="34"/>
      <c r="O60" s="34"/>
      <c r="P60" s="34"/>
    </row>
    <row r="61" spans="1:16" ht="15">
      <c r="A61" s="34"/>
      <c r="B61" s="29"/>
      <c r="C61" s="29"/>
      <c r="D61" s="29"/>
      <c r="E61" s="29"/>
      <c r="F61" s="29"/>
      <c r="G61" s="36"/>
      <c r="H61" s="34"/>
      <c r="I61" s="34"/>
      <c r="J61" s="34"/>
      <c r="K61" s="34"/>
      <c r="L61" s="34"/>
      <c r="M61" s="34"/>
      <c r="N61" s="34"/>
      <c r="O61" s="34"/>
      <c r="P61" s="34"/>
    </row>
    <row r="62" spans="1:16" ht="15">
      <c r="A62" s="34"/>
      <c r="B62" s="29"/>
      <c r="C62" s="29"/>
      <c r="D62" s="29"/>
      <c r="E62" s="29"/>
      <c r="F62" s="29"/>
      <c r="G62" s="36"/>
      <c r="H62" s="34"/>
      <c r="I62" s="34"/>
      <c r="J62" s="34"/>
      <c r="K62" s="34"/>
      <c r="L62" s="34"/>
      <c r="M62" s="34"/>
      <c r="N62" s="34"/>
      <c r="O62" s="34"/>
      <c r="P62" s="34"/>
    </row>
    <row r="63" spans="1:16" ht="15">
      <c r="A63" s="34"/>
      <c r="B63" s="29"/>
      <c r="C63" s="29"/>
      <c r="D63" s="29"/>
      <c r="E63" s="29"/>
      <c r="F63" s="29"/>
      <c r="G63" s="36"/>
      <c r="H63" s="34"/>
      <c r="I63" s="34"/>
      <c r="J63" s="34"/>
      <c r="K63" s="34"/>
      <c r="L63" s="34"/>
      <c r="M63" s="34"/>
      <c r="N63" s="34"/>
      <c r="O63" s="34"/>
      <c r="P63" s="34"/>
    </row>
    <row r="64" spans="1:16" ht="15">
      <c r="A64" s="34"/>
      <c r="B64" s="29"/>
      <c r="C64" s="29"/>
      <c r="D64" s="29"/>
      <c r="E64" s="29"/>
      <c r="F64" s="29"/>
      <c r="G64" s="36"/>
      <c r="H64" s="34"/>
      <c r="I64" s="34"/>
      <c r="J64" s="34"/>
      <c r="K64" s="34"/>
      <c r="L64" s="34"/>
      <c r="M64" s="34"/>
      <c r="N64" s="34"/>
      <c r="O64" s="34"/>
      <c r="P64" s="34"/>
    </row>
    <row r="65" spans="1:12" ht="15">
      <c r="A65" s="34"/>
      <c r="B65" s="29"/>
      <c r="C65" s="29"/>
      <c r="D65" s="29"/>
      <c r="E65" s="29"/>
      <c r="F65" s="29"/>
      <c r="G65" s="36"/>
      <c r="H65" s="34"/>
      <c r="I65" s="34"/>
      <c r="J65" s="34"/>
      <c r="K65" s="34"/>
      <c r="L65" s="34"/>
    </row>
    <row r="66" spans="1:16" ht="15">
      <c r="A66" s="34"/>
      <c r="B66" s="29"/>
      <c r="C66" s="29"/>
      <c r="D66" s="29"/>
      <c r="E66" s="29"/>
      <c r="F66" s="29"/>
      <c r="G66" s="36"/>
      <c r="H66" s="34"/>
      <c r="I66" s="34"/>
      <c r="J66" s="34"/>
      <c r="K66" s="34"/>
      <c r="L66" s="34"/>
      <c r="M66" s="34"/>
      <c r="N66" s="34"/>
      <c r="O66" s="34"/>
      <c r="P66" s="34"/>
    </row>
    <row r="67" spans="1:12" ht="15">
      <c r="A67" s="34"/>
      <c r="G67" s="36"/>
      <c r="H67" s="34"/>
      <c r="I67" s="34"/>
      <c r="J67" s="34"/>
      <c r="K67" s="34"/>
      <c r="L67" s="34"/>
    </row>
    <row r="68" spans="1:7" ht="15">
      <c r="A68" s="34"/>
      <c r="G68" s="36"/>
    </row>
    <row r="69" spans="1:7" ht="15">
      <c r="A69" s="34"/>
      <c r="G69" s="36"/>
    </row>
    <row r="70" spans="1:7" ht="15">
      <c r="A70" s="34"/>
      <c r="G70" s="36"/>
    </row>
    <row r="71" spans="1:7" ht="15">
      <c r="A71" s="34"/>
      <c r="G71" s="36"/>
    </row>
    <row r="72" spans="1:7" ht="15">
      <c r="A72" s="34"/>
      <c r="G72" s="36"/>
    </row>
    <row r="73" spans="1:7" ht="15">
      <c r="A73" s="34"/>
      <c r="G73" s="36"/>
    </row>
    <row r="74" spans="1:12" ht="15">
      <c r="A74" s="34"/>
      <c r="G74" s="36"/>
      <c r="H74" s="34"/>
      <c r="I74" s="34"/>
      <c r="J74" s="34"/>
      <c r="K74" s="34"/>
      <c r="L74" s="34"/>
    </row>
    <row r="75" spans="1:7" ht="15">
      <c r="A75" s="34"/>
      <c r="G75" s="36"/>
    </row>
    <row r="76" spans="1:7" ht="15">
      <c r="A76" s="34"/>
      <c r="G76" s="36"/>
    </row>
    <row r="77" spans="1:12" ht="15">
      <c r="A77" s="34"/>
      <c r="B77" s="29"/>
      <c r="C77" s="29"/>
      <c r="D77" s="29"/>
      <c r="E77" s="29"/>
      <c r="F77" s="29"/>
      <c r="G77" s="36"/>
      <c r="H77" s="34"/>
      <c r="I77" s="34"/>
      <c r="J77" s="34"/>
      <c r="K77" s="34"/>
      <c r="L77" s="34"/>
    </row>
    <row r="78" spans="1:7" ht="15">
      <c r="A78" s="34"/>
      <c r="G78" s="36"/>
    </row>
    <row r="79" spans="1:7" ht="15">
      <c r="A79" s="34"/>
      <c r="G79" s="36"/>
    </row>
    <row r="80" spans="1:7" ht="15">
      <c r="A80" s="34"/>
      <c r="G80" s="36"/>
    </row>
    <row r="81" spans="1:7" ht="15">
      <c r="A81" s="34"/>
      <c r="G81" s="36"/>
    </row>
    <row r="82" spans="1:7" ht="15">
      <c r="A82" s="34"/>
      <c r="G82" s="36"/>
    </row>
    <row r="83" spans="1:7" ht="15">
      <c r="A83" s="34"/>
      <c r="G83" s="36"/>
    </row>
    <row r="84" spans="1:7" ht="15">
      <c r="A84" s="34"/>
      <c r="G84" s="36"/>
    </row>
    <row r="85" spans="1:7" ht="15">
      <c r="A85" s="34"/>
      <c r="G85" s="36"/>
    </row>
    <row r="86" spans="1:7" ht="15">
      <c r="A86" s="34"/>
      <c r="G86" s="36"/>
    </row>
    <row r="87" spans="1:7" ht="15">
      <c r="A87" s="34"/>
      <c r="G87" s="36"/>
    </row>
    <row r="88" spans="1:7" ht="15">
      <c r="A88" s="34"/>
      <c r="G88" s="36"/>
    </row>
    <row r="89" spans="1:7" ht="15">
      <c r="A89" s="34"/>
      <c r="G89" s="36"/>
    </row>
    <row r="90" spans="1:7" ht="15">
      <c r="A90" s="34"/>
      <c r="G90" s="36"/>
    </row>
    <row r="91" spans="1:7" ht="15">
      <c r="A91" s="34"/>
      <c r="G91" s="36"/>
    </row>
    <row r="92" spans="1:7" ht="15">
      <c r="A92" s="34"/>
      <c r="G92" s="36"/>
    </row>
    <row r="93" ht="15">
      <c r="A93" s="34"/>
    </row>
    <row r="94" ht="15">
      <c r="A94" s="34"/>
    </row>
    <row r="95" ht="15">
      <c r="A95" s="34"/>
    </row>
    <row r="96" ht="15">
      <c r="A96" s="34"/>
    </row>
    <row r="97" ht="15">
      <c r="A97" s="34"/>
    </row>
    <row r="98" ht="15">
      <c r="A98" s="34"/>
    </row>
    <row r="99" ht="15">
      <c r="A99" s="34" t="s">
        <v>45</v>
      </c>
    </row>
    <row r="100" ht="15">
      <c r="A100" s="34" t="s">
        <v>46</v>
      </c>
    </row>
    <row r="101" ht="15">
      <c r="A101" s="34" t="s">
        <v>47</v>
      </c>
    </row>
    <row r="102" ht="15">
      <c r="A102" s="34" t="s">
        <v>48</v>
      </c>
    </row>
    <row r="103" ht="15">
      <c r="A103" s="34" t="s">
        <v>49</v>
      </c>
    </row>
    <row r="104" ht="15">
      <c r="A104" s="34" t="s">
        <v>50</v>
      </c>
    </row>
    <row r="105" ht="15">
      <c r="A105" s="34" t="s">
        <v>51</v>
      </c>
    </row>
    <row r="106" ht="15">
      <c r="A106" s="34" t="s">
        <v>52</v>
      </c>
    </row>
    <row r="107" ht="15">
      <c r="A107" s="34" t="s">
        <v>53</v>
      </c>
    </row>
    <row r="108" ht="15">
      <c r="A108" s="34" t="s">
        <v>54</v>
      </c>
    </row>
    <row r="109" ht="15">
      <c r="A109" s="34" t="s">
        <v>55</v>
      </c>
    </row>
    <row r="110" ht="15">
      <c r="A110" s="34" t="s">
        <v>56</v>
      </c>
    </row>
    <row r="111" ht="15">
      <c r="A111" s="34" t="s">
        <v>57</v>
      </c>
    </row>
    <row r="112" ht="15">
      <c r="A112" s="34" t="s">
        <v>58</v>
      </c>
    </row>
    <row r="113" ht="15">
      <c r="A113" s="34" t="s">
        <v>59</v>
      </c>
    </row>
    <row r="114" ht="15">
      <c r="A114" s="34" t="s">
        <v>60</v>
      </c>
    </row>
    <row r="115" ht="15">
      <c r="A115" s="34" t="s">
        <v>61</v>
      </c>
    </row>
    <row r="116" ht="15">
      <c r="A116" s="34" t="s">
        <v>62</v>
      </c>
    </row>
    <row r="117" ht="15">
      <c r="A117" s="34" t="s">
        <v>63</v>
      </c>
    </row>
    <row r="118" ht="15">
      <c r="A118" s="34" t="s">
        <v>64</v>
      </c>
    </row>
    <row r="119" ht="15">
      <c r="A119" s="34" t="s">
        <v>65</v>
      </c>
    </row>
    <row r="120" ht="15">
      <c r="A120" s="34" t="s">
        <v>66</v>
      </c>
    </row>
    <row r="121" ht="15">
      <c r="A121" s="34" t="s">
        <v>67</v>
      </c>
    </row>
    <row r="122" ht="15">
      <c r="A122" s="34" t="s">
        <v>68</v>
      </c>
    </row>
    <row r="123" ht="15">
      <c r="A123" s="34" t="s">
        <v>69</v>
      </c>
    </row>
    <row r="124" ht="15">
      <c r="A124" s="34" t="s">
        <v>70</v>
      </c>
    </row>
    <row r="125" ht="15">
      <c r="A125" s="34" t="s">
        <v>71</v>
      </c>
    </row>
    <row r="126" ht="15">
      <c r="A126" s="34" t="s">
        <v>72</v>
      </c>
    </row>
    <row r="127" ht="15">
      <c r="A127" s="34" t="s">
        <v>73</v>
      </c>
    </row>
    <row r="128" ht="15">
      <c r="A128" s="34" t="s">
        <v>74</v>
      </c>
    </row>
    <row r="129" ht="15">
      <c r="A129" s="34" t="s">
        <v>75</v>
      </c>
    </row>
    <row r="130" ht="15">
      <c r="A130" s="34" t="s">
        <v>76</v>
      </c>
    </row>
    <row r="131" ht="15">
      <c r="A131" s="34" t="s">
        <v>77</v>
      </c>
    </row>
    <row r="132" ht="15">
      <c r="A132" s="34" t="s">
        <v>78</v>
      </c>
    </row>
    <row r="133" ht="15">
      <c r="A133" s="34" t="s">
        <v>79</v>
      </c>
    </row>
    <row r="134" ht="15">
      <c r="A134" s="34" t="s">
        <v>80</v>
      </c>
    </row>
  </sheetData>
  <sheetProtection/>
  <printOptions/>
  <pageMargins left="0.2362204724409449" right="0.2362204724409449" top="0.1968503937007874" bottom="0.15748031496062992" header="0.31496062992125984" footer="0.31496062992125984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U201"/>
  <sheetViews>
    <sheetView tabSelected="1" zoomScale="90" zoomScaleNormal="90" zoomScalePageLayoutView="0" workbookViewId="0" topLeftCell="A10">
      <selection activeCell="E42" sqref="E42"/>
    </sheetView>
  </sheetViews>
  <sheetFormatPr defaultColWidth="9.140625" defaultRowHeight="15"/>
  <cols>
    <col min="1" max="1" width="6.57421875" style="2" customWidth="1"/>
    <col min="2" max="2" width="15.140625" style="1" customWidth="1"/>
    <col min="3" max="3" width="14.00390625" style="1" customWidth="1"/>
    <col min="4" max="4" width="11.8515625" style="1" customWidth="1"/>
    <col min="5" max="5" width="27.28125" style="1" customWidth="1"/>
    <col min="6" max="6" width="15.7109375" style="1" customWidth="1"/>
    <col min="7" max="7" width="6.421875" style="1" customWidth="1"/>
    <col min="8" max="8" width="9.8515625" style="1" customWidth="1"/>
    <col min="9" max="9" width="13.57421875" style="1" customWidth="1"/>
    <col min="10" max="10" width="8.140625" style="3" customWidth="1"/>
    <col min="11" max="11" width="7.57421875" style="1" customWidth="1"/>
    <col min="12" max="12" width="11.8515625" style="3" customWidth="1"/>
    <col min="13" max="13" width="18.421875" style="1" hidden="1" customWidth="1"/>
    <col min="14" max="15" width="18.140625" style="1" customWidth="1"/>
    <col min="16" max="16" width="17.421875" style="1" customWidth="1"/>
    <col min="17" max="17" width="16.421875" style="1" customWidth="1"/>
    <col min="18" max="18" width="15.8515625" style="1" customWidth="1"/>
    <col min="19" max="19" width="14.57421875" style="1" customWidth="1"/>
    <col min="20" max="16384" width="9.140625" style="1" customWidth="1"/>
  </cols>
  <sheetData>
    <row r="2" ht="15.75">
      <c r="E2" s="1" t="s">
        <v>488</v>
      </c>
    </row>
    <row r="3" ht="15.75"/>
    <row r="4" ht="15.75">
      <c r="E4" s="1" t="s">
        <v>118</v>
      </c>
    </row>
    <row r="5" ht="15.75"/>
    <row r="6" spans="1:18" ht="15.75">
      <c r="A6" s="6" t="s">
        <v>0</v>
      </c>
      <c r="B6" s="20" t="s">
        <v>1</v>
      </c>
      <c r="C6" s="20" t="s">
        <v>2</v>
      </c>
      <c r="D6" s="8" t="s">
        <v>88</v>
      </c>
      <c r="E6" s="20" t="s">
        <v>4</v>
      </c>
      <c r="F6" s="20" t="s">
        <v>5</v>
      </c>
      <c r="G6" s="8" t="s">
        <v>6</v>
      </c>
      <c r="H6" s="8" t="s">
        <v>135</v>
      </c>
      <c r="I6" s="8" t="s">
        <v>422</v>
      </c>
      <c r="J6" s="6" t="s">
        <v>252</v>
      </c>
      <c r="K6" s="8" t="s">
        <v>505</v>
      </c>
      <c r="L6" s="20" t="s">
        <v>544</v>
      </c>
      <c r="M6" s="8"/>
      <c r="N6" s="10"/>
      <c r="O6" s="10"/>
      <c r="P6" s="10"/>
      <c r="Q6" s="38" t="s">
        <v>89</v>
      </c>
      <c r="R6" s="38"/>
    </row>
    <row r="7" spans="1:18" ht="15">
      <c r="A7" s="14">
        <v>1</v>
      </c>
      <c r="B7" s="23" t="s">
        <v>25</v>
      </c>
      <c r="C7" s="23" t="s">
        <v>90</v>
      </c>
      <c r="D7" s="23" t="s">
        <v>13</v>
      </c>
      <c r="E7" s="23" t="s">
        <v>44</v>
      </c>
      <c r="F7" s="23" t="s">
        <v>43</v>
      </c>
      <c r="G7" s="11">
        <f>SUM(H7:J7:K7:L7:M7:N7:O7:P7:I7:Q7)</f>
        <v>205</v>
      </c>
      <c r="H7" s="14">
        <v>40</v>
      </c>
      <c r="I7" s="14"/>
      <c r="J7" s="14">
        <v>60</v>
      </c>
      <c r="K7" s="14">
        <v>75</v>
      </c>
      <c r="L7" s="14">
        <v>30</v>
      </c>
      <c r="M7" s="14"/>
      <c r="N7" s="3"/>
      <c r="O7" s="3"/>
      <c r="P7" s="3"/>
      <c r="Q7" s="3"/>
      <c r="R7" s="38"/>
    </row>
    <row r="8" spans="1:18" ht="15">
      <c r="A8" s="14">
        <v>2</v>
      </c>
      <c r="B8" s="23" t="s">
        <v>203</v>
      </c>
      <c r="C8" s="23" t="s">
        <v>131</v>
      </c>
      <c r="D8" s="23" t="s">
        <v>132</v>
      </c>
      <c r="E8" s="23" t="s">
        <v>141</v>
      </c>
      <c r="F8" s="23" t="s">
        <v>204</v>
      </c>
      <c r="G8" s="11">
        <f>SUM(H8:J8:K8:L8:M8:N8:O8:P8:I8:Q8)</f>
        <v>180</v>
      </c>
      <c r="H8" s="14"/>
      <c r="I8" s="14"/>
      <c r="J8" s="14">
        <v>80</v>
      </c>
      <c r="K8" s="14">
        <v>100</v>
      </c>
      <c r="L8" s="14"/>
      <c r="M8" s="14"/>
      <c r="N8" s="3"/>
      <c r="O8" s="3"/>
      <c r="P8" s="3"/>
      <c r="Q8" s="3"/>
      <c r="R8" s="38"/>
    </row>
    <row r="9" spans="1:18" ht="15">
      <c r="A9" s="14">
        <v>3</v>
      </c>
      <c r="B9" s="23" t="s">
        <v>271</v>
      </c>
      <c r="C9" s="23" t="s">
        <v>517</v>
      </c>
      <c r="D9" s="23" t="s">
        <v>9</v>
      </c>
      <c r="E9" s="23" t="s">
        <v>92</v>
      </c>
      <c r="F9" s="23" t="s">
        <v>11</v>
      </c>
      <c r="G9" s="11">
        <f>SUM(H9:J9:K9:L9:M9:N9:O9:P9:I9:Q9)</f>
        <v>140</v>
      </c>
      <c r="H9" s="14"/>
      <c r="I9" s="14"/>
      <c r="J9" s="14"/>
      <c r="K9" s="14">
        <v>100</v>
      </c>
      <c r="L9" s="14">
        <v>40</v>
      </c>
      <c r="M9" s="14"/>
      <c r="N9" s="3"/>
      <c r="O9" s="3"/>
      <c r="P9" s="3"/>
      <c r="Q9" s="3"/>
      <c r="R9" s="38"/>
    </row>
    <row r="10" spans="1:18" ht="15">
      <c r="A10" s="14">
        <v>4</v>
      </c>
      <c r="B10" s="23" t="s">
        <v>268</v>
      </c>
      <c r="C10" s="23" t="s">
        <v>269</v>
      </c>
      <c r="D10" s="23" t="s">
        <v>13</v>
      </c>
      <c r="E10" s="23" t="s">
        <v>14</v>
      </c>
      <c r="F10" s="23" t="s">
        <v>15</v>
      </c>
      <c r="G10" s="11">
        <f>SUM(H10:J10:K10:L10:M10:N10:O10:P10:I10:Q10)</f>
        <v>136</v>
      </c>
      <c r="H10" s="14">
        <v>30</v>
      </c>
      <c r="I10" s="14">
        <v>6</v>
      </c>
      <c r="J10" s="14">
        <v>60</v>
      </c>
      <c r="K10" s="14"/>
      <c r="L10" s="14">
        <v>40</v>
      </c>
      <c r="M10" s="14"/>
      <c r="N10" s="3"/>
      <c r="O10" s="3"/>
      <c r="P10" s="3"/>
      <c r="Q10" s="3"/>
      <c r="R10" s="38"/>
    </row>
    <row r="11" spans="1:18" ht="15">
      <c r="A11" s="14">
        <v>5</v>
      </c>
      <c r="B11" s="8" t="s">
        <v>93</v>
      </c>
      <c r="C11" s="8" t="s">
        <v>94</v>
      </c>
      <c r="D11" s="8" t="s">
        <v>81</v>
      </c>
      <c r="E11" s="8" t="s">
        <v>207</v>
      </c>
      <c r="F11" s="8" t="s">
        <v>206</v>
      </c>
      <c r="G11" s="11">
        <f>SUM(H11:J11:K11:L11:M11:N11:O11:P11:I11:Q11)</f>
        <v>130</v>
      </c>
      <c r="H11" s="20">
        <v>30</v>
      </c>
      <c r="I11" s="20">
        <v>20</v>
      </c>
      <c r="J11" s="20">
        <v>60</v>
      </c>
      <c r="K11" s="20"/>
      <c r="L11" s="20">
        <v>20</v>
      </c>
      <c r="M11" s="20"/>
      <c r="N11" s="3"/>
      <c r="O11" s="3"/>
      <c r="P11" s="3"/>
      <c r="Q11" s="3"/>
      <c r="R11" s="38"/>
    </row>
    <row r="12" spans="1:18" ht="15">
      <c r="A12" s="14">
        <v>6</v>
      </c>
      <c r="B12" s="23" t="s">
        <v>95</v>
      </c>
      <c r="C12" s="23" t="s">
        <v>84</v>
      </c>
      <c r="D12" s="23" t="s">
        <v>13</v>
      </c>
      <c r="E12" s="23" t="s">
        <v>523</v>
      </c>
      <c r="F12" s="23" t="s">
        <v>205</v>
      </c>
      <c r="G12" s="11">
        <f>SUM(H12:J12:K12:L12:M12:N12:O12:P12:I12:Q12)</f>
        <v>120</v>
      </c>
      <c r="H12" s="14">
        <v>40</v>
      </c>
      <c r="I12" s="14"/>
      <c r="J12" s="14">
        <v>80</v>
      </c>
      <c r="K12" s="14"/>
      <c r="L12" s="14"/>
      <c r="M12" s="14"/>
      <c r="N12" s="3"/>
      <c r="O12" s="3"/>
      <c r="P12" s="3"/>
      <c r="Q12" s="3"/>
      <c r="R12" s="38"/>
    </row>
    <row r="13" spans="1:18" ht="15">
      <c r="A13" s="14">
        <v>7</v>
      </c>
      <c r="B13" s="23" t="s">
        <v>112</v>
      </c>
      <c r="C13" s="23" t="s">
        <v>113</v>
      </c>
      <c r="D13" s="23" t="s">
        <v>81</v>
      </c>
      <c r="E13" s="23" t="s">
        <v>106</v>
      </c>
      <c r="F13" s="23" t="s">
        <v>107</v>
      </c>
      <c r="G13" s="11">
        <f>SUM(H13:J13:K13:L13:M13:N13:O13:P13:I13:Q13)</f>
        <v>100</v>
      </c>
      <c r="H13" s="14">
        <v>20</v>
      </c>
      <c r="I13" s="14"/>
      <c r="J13" s="14">
        <v>80</v>
      </c>
      <c r="K13" s="14"/>
      <c r="L13" s="14"/>
      <c r="M13" s="14"/>
      <c r="N13" s="3"/>
      <c r="O13" s="3"/>
      <c r="P13" s="3"/>
      <c r="Q13" s="3"/>
      <c r="R13" s="38"/>
    </row>
    <row r="14" spans="1:18" ht="15">
      <c r="A14" s="14">
        <v>8</v>
      </c>
      <c r="B14" s="23" t="s">
        <v>390</v>
      </c>
      <c r="C14" s="23" t="s">
        <v>391</v>
      </c>
      <c r="D14" s="23" t="s">
        <v>392</v>
      </c>
      <c r="E14" s="23" t="s">
        <v>134</v>
      </c>
      <c r="F14" s="23" t="s">
        <v>393</v>
      </c>
      <c r="G14" s="11">
        <f>SUM(H14:J14:K14:L14:M14:N14:O14:P14:I14:Q14)</f>
        <v>80</v>
      </c>
      <c r="H14" s="14">
        <v>20</v>
      </c>
      <c r="I14" s="14"/>
      <c r="J14" s="14">
        <v>40</v>
      </c>
      <c r="K14" s="14"/>
      <c r="L14" s="14">
        <v>20</v>
      </c>
      <c r="M14" s="14"/>
      <c r="N14" s="3"/>
      <c r="O14" s="3"/>
      <c r="P14" s="3"/>
      <c r="Q14" s="3"/>
      <c r="R14" s="38"/>
    </row>
    <row r="15" spans="1:18" ht="15">
      <c r="A15" s="14">
        <v>9</v>
      </c>
      <c r="B15" s="23" t="s">
        <v>271</v>
      </c>
      <c r="C15" s="23" t="s">
        <v>521</v>
      </c>
      <c r="D15" s="23" t="s">
        <v>132</v>
      </c>
      <c r="E15" s="23" t="s">
        <v>279</v>
      </c>
      <c r="F15" s="23" t="s">
        <v>217</v>
      </c>
      <c r="G15" s="11">
        <f>SUM(H15:J15:K15:L15:M15:N15:O15:P15:I15:Q15)</f>
        <v>75</v>
      </c>
      <c r="H15" s="14"/>
      <c r="I15" s="14"/>
      <c r="J15" s="14"/>
      <c r="K15" s="14">
        <v>75</v>
      </c>
      <c r="L15" s="14"/>
      <c r="M15" s="14"/>
      <c r="N15" s="3"/>
      <c r="O15" s="3"/>
      <c r="P15" s="3"/>
      <c r="Q15" s="3"/>
      <c r="R15" s="38"/>
    </row>
    <row r="16" spans="1:18" ht="15">
      <c r="A16" s="14">
        <v>10</v>
      </c>
      <c r="B16" s="23" t="s">
        <v>277</v>
      </c>
      <c r="C16" s="23" t="s">
        <v>278</v>
      </c>
      <c r="D16" s="23" t="s">
        <v>132</v>
      </c>
      <c r="E16" s="23" t="s">
        <v>279</v>
      </c>
      <c r="F16" s="23" t="s">
        <v>217</v>
      </c>
      <c r="G16" s="11">
        <f>SUM(H16:J16:K16:L16:M16:N16:O16:P16:I16:Q16)</f>
        <v>75</v>
      </c>
      <c r="H16" s="14"/>
      <c r="I16" s="14"/>
      <c r="J16" s="14"/>
      <c r="K16" s="14">
        <v>75</v>
      </c>
      <c r="L16" s="14"/>
      <c r="M16" s="14"/>
      <c r="N16" s="3"/>
      <c r="O16" s="3"/>
      <c r="P16" s="3"/>
      <c r="Q16" s="3"/>
      <c r="R16" s="38"/>
    </row>
    <row r="17" spans="1:18" ht="15">
      <c r="A17" s="14">
        <v>11</v>
      </c>
      <c r="B17" s="23" t="s">
        <v>500</v>
      </c>
      <c r="C17" s="23" t="s">
        <v>501</v>
      </c>
      <c r="D17" s="23" t="s">
        <v>132</v>
      </c>
      <c r="E17" s="23" t="s">
        <v>502</v>
      </c>
      <c r="F17" s="23" t="s">
        <v>483</v>
      </c>
      <c r="G17" s="11">
        <f>SUM(H17:J17:K17:L17:M17:N17:O17:P17:I17:Q17)</f>
        <v>60</v>
      </c>
      <c r="H17" s="14"/>
      <c r="I17" s="14"/>
      <c r="J17" s="14">
        <v>60</v>
      </c>
      <c r="K17" s="14"/>
      <c r="L17" s="14"/>
      <c r="M17" s="14"/>
      <c r="N17" s="3"/>
      <c r="O17" s="3"/>
      <c r="P17" s="3"/>
      <c r="Q17" s="3"/>
      <c r="R17" s="38"/>
    </row>
    <row r="18" spans="1:18" ht="15">
      <c r="A18" s="14">
        <v>12</v>
      </c>
      <c r="B18" s="23" t="s">
        <v>385</v>
      </c>
      <c r="C18" s="23" t="s">
        <v>386</v>
      </c>
      <c r="D18" s="23" t="s">
        <v>13</v>
      </c>
      <c r="E18" s="23" t="s">
        <v>133</v>
      </c>
      <c r="F18" s="23" t="s">
        <v>87</v>
      </c>
      <c r="G18" s="11">
        <f>SUM(H18:J18:K18:L18:M18:N18:O18:P18:I18:Q18)</f>
        <v>55</v>
      </c>
      <c r="H18" s="14">
        <v>20</v>
      </c>
      <c r="I18" s="14"/>
      <c r="J18" s="14"/>
      <c r="K18" s="14">
        <v>35</v>
      </c>
      <c r="L18" s="14"/>
      <c r="M18" s="14"/>
      <c r="N18" s="3"/>
      <c r="O18" s="3"/>
      <c r="P18" s="3"/>
      <c r="Q18" s="3"/>
      <c r="R18" s="38"/>
    </row>
    <row r="19" spans="1:18" ht="15">
      <c r="A19" s="14">
        <v>13</v>
      </c>
      <c r="B19" s="23" t="s">
        <v>522</v>
      </c>
      <c r="C19" s="23" t="s">
        <v>31</v>
      </c>
      <c r="D19" s="23" t="s">
        <v>9</v>
      </c>
      <c r="E19" s="23" t="s">
        <v>92</v>
      </c>
      <c r="F19" s="23" t="s">
        <v>11</v>
      </c>
      <c r="G19" s="11">
        <f>SUM(H19:J19:K19:L19:M19:N19:O19:P19:I19:Q19)</f>
        <v>50</v>
      </c>
      <c r="H19" s="14"/>
      <c r="I19" s="14"/>
      <c r="J19" s="14"/>
      <c r="K19" s="14">
        <v>50</v>
      </c>
      <c r="L19" s="14"/>
      <c r="M19" s="14"/>
      <c r="N19" s="3"/>
      <c r="O19" s="3"/>
      <c r="P19" s="3"/>
      <c r="Q19" s="3"/>
      <c r="R19" s="38"/>
    </row>
    <row r="20" spans="1:18" ht="15">
      <c r="A20" s="14">
        <v>14</v>
      </c>
      <c r="B20" s="23" t="s">
        <v>518</v>
      </c>
      <c r="C20" s="23" t="s">
        <v>519</v>
      </c>
      <c r="D20" s="23" t="s">
        <v>13</v>
      </c>
      <c r="E20" s="23" t="s">
        <v>365</v>
      </c>
      <c r="F20" s="23" t="s">
        <v>520</v>
      </c>
      <c r="G20" s="11">
        <f>SUM(H20:J20:K20:L20:M20:N20:O20:P20:I20:Q20)</f>
        <v>50</v>
      </c>
      <c r="H20" s="14"/>
      <c r="I20" s="14"/>
      <c r="J20" s="14"/>
      <c r="K20" s="14">
        <v>50</v>
      </c>
      <c r="L20" s="14"/>
      <c r="M20" s="14"/>
      <c r="N20" s="3"/>
      <c r="O20" s="3"/>
      <c r="P20" s="3"/>
      <c r="Q20" s="3"/>
      <c r="R20" s="38"/>
    </row>
    <row r="21" spans="1:18" ht="15">
      <c r="A21" s="14">
        <v>15</v>
      </c>
      <c r="B21" s="23" t="s">
        <v>40</v>
      </c>
      <c r="C21" s="23" t="s">
        <v>515</v>
      </c>
      <c r="D21" s="23" t="s">
        <v>132</v>
      </c>
      <c r="E21" s="23" t="s">
        <v>279</v>
      </c>
      <c r="F21" s="23" t="s">
        <v>217</v>
      </c>
      <c r="G21" s="11">
        <f>SUM(H21:J21:K21:L21:M21:N21:O21:P21:I21:Q21)</f>
        <v>50</v>
      </c>
      <c r="H21" s="14"/>
      <c r="I21" s="14"/>
      <c r="J21" s="14"/>
      <c r="K21" s="14">
        <v>50</v>
      </c>
      <c r="L21" s="14"/>
      <c r="M21" s="14"/>
      <c r="N21" s="3"/>
      <c r="O21" s="3"/>
      <c r="P21" s="3"/>
      <c r="Q21" s="3"/>
      <c r="R21" s="38"/>
    </row>
    <row r="22" spans="1:18" ht="15">
      <c r="A22" s="14">
        <v>16</v>
      </c>
      <c r="B22" s="23" t="s">
        <v>558</v>
      </c>
      <c r="C22" s="23" t="s">
        <v>559</v>
      </c>
      <c r="D22" s="23" t="s">
        <v>81</v>
      </c>
      <c r="E22" s="23" t="s">
        <v>106</v>
      </c>
      <c r="F22" s="23" t="s">
        <v>107</v>
      </c>
      <c r="G22" s="11">
        <f>SUM(H22:J22:K22:L22:M22:N22:O22:P22:I22:Q22)</f>
        <v>40</v>
      </c>
      <c r="H22" s="14"/>
      <c r="I22" s="14"/>
      <c r="J22" s="14"/>
      <c r="K22" s="14"/>
      <c r="L22" s="14">
        <v>40</v>
      </c>
      <c r="M22" s="14"/>
      <c r="N22" s="3"/>
      <c r="O22" s="3"/>
      <c r="P22" s="3"/>
      <c r="Q22" s="3"/>
      <c r="R22" s="38"/>
    </row>
    <row r="23" spans="1:18" ht="15">
      <c r="A23" s="14">
        <v>17</v>
      </c>
      <c r="B23" s="23" t="s">
        <v>153</v>
      </c>
      <c r="C23" s="23" t="s">
        <v>496</v>
      </c>
      <c r="D23" s="23" t="s">
        <v>13</v>
      </c>
      <c r="E23" s="23" t="s">
        <v>14</v>
      </c>
      <c r="F23" s="23" t="s">
        <v>15</v>
      </c>
      <c r="G23" s="11">
        <f>SUM(H23:J23:K23:L23:M23:N23:O23:P23:I23:Q23)</f>
        <v>40</v>
      </c>
      <c r="H23" s="14"/>
      <c r="I23" s="14"/>
      <c r="J23" s="14">
        <v>40</v>
      </c>
      <c r="K23" s="14"/>
      <c r="L23" s="14"/>
      <c r="M23" s="14"/>
      <c r="N23" s="3"/>
      <c r="O23" s="3"/>
      <c r="P23" s="3"/>
      <c r="Q23" s="3"/>
      <c r="R23" s="38"/>
    </row>
    <row r="24" spans="1:18" ht="15">
      <c r="A24" s="14">
        <v>18</v>
      </c>
      <c r="B24" s="23" t="s">
        <v>298</v>
      </c>
      <c r="C24" s="23" t="s">
        <v>113</v>
      </c>
      <c r="D24" s="23" t="s">
        <v>81</v>
      </c>
      <c r="E24" s="23" t="s">
        <v>106</v>
      </c>
      <c r="F24" s="23" t="s">
        <v>107</v>
      </c>
      <c r="G24" s="11">
        <f>SUM(H24:J24:K24:L24:M24:N24:O24:P24:I24:Q24)</f>
        <v>40</v>
      </c>
      <c r="H24" s="14">
        <v>40</v>
      </c>
      <c r="I24" s="14"/>
      <c r="J24" s="14"/>
      <c r="K24" s="14"/>
      <c r="L24" s="14"/>
      <c r="M24" s="14"/>
      <c r="N24" s="3"/>
      <c r="O24" s="3"/>
      <c r="P24" s="3"/>
      <c r="Q24" s="3"/>
      <c r="R24" s="38"/>
    </row>
    <row r="25" spans="1:18" ht="15">
      <c r="A25" s="14">
        <v>19</v>
      </c>
      <c r="B25" s="8" t="s">
        <v>215</v>
      </c>
      <c r="C25" s="8" t="s">
        <v>216</v>
      </c>
      <c r="D25" s="8" t="s">
        <v>212</v>
      </c>
      <c r="E25" s="8" t="s">
        <v>133</v>
      </c>
      <c r="F25" s="8" t="s">
        <v>213</v>
      </c>
      <c r="G25" s="11">
        <f>SUM(H25:J25:K25:L25:M25:N25:O25:P25:I25:Q25)</f>
        <v>40</v>
      </c>
      <c r="H25" s="20">
        <v>20</v>
      </c>
      <c r="I25" s="20">
        <v>20</v>
      </c>
      <c r="J25" s="20"/>
      <c r="K25" s="20"/>
      <c r="L25" s="20"/>
      <c r="M25" s="20"/>
      <c r="N25" s="3"/>
      <c r="O25" s="3"/>
      <c r="P25" s="3"/>
      <c r="Q25" s="3"/>
      <c r="R25" s="38"/>
    </row>
    <row r="26" spans="1:18" ht="15">
      <c r="A26" s="14">
        <v>20</v>
      </c>
      <c r="B26" s="23" t="s">
        <v>383</v>
      </c>
      <c r="C26" s="23" t="s">
        <v>384</v>
      </c>
      <c r="D26" s="23" t="s">
        <v>13</v>
      </c>
      <c r="E26" s="23" t="s">
        <v>133</v>
      </c>
      <c r="F26" s="23" t="s">
        <v>87</v>
      </c>
      <c r="G26" s="11">
        <f>SUM(H26:J26:K26:L26:M26:N26:O26:P26:I26:Q26)</f>
        <v>38</v>
      </c>
      <c r="H26" s="14">
        <v>30</v>
      </c>
      <c r="I26" s="14"/>
      <c r="J26" s="14">
        <v>8</v>
      </c>
      <c r="K26" s="14"/>
      <c r="L26" s="14"/>
      <c r="M26" s="14"/>
      <c r="N26" s="3"/>
      <c r="O26" s="3"/>
      <c r="P26" s="3"/>
      <c r="Q26" s="3"/>
      <c r="R26" s="38"/>
    </row>
    <row r="27" spans="1:18" ht="15">
      <c r="A27" s="14">
        <v>21</v>
      </c>
      <c r="B27" s="23" t="s">
        <v>497</v>
      </c>
      <c r="C27" s="23" t="s">
        <v>516</v>
      </c>
      <c r="D27" s="23" t="s">
        <v>22</v>
      </c>
      <c r="E27" s="23" t="s">
        <v>23</v>
      </c>
      <c r="F27" s="23" t="s">
        <v>24</v>
      </c>
      <c r="G27" s="11">
        <f>SUM(H27:J27:K27:L27:M27:N27:O27:P27:I27:Q27)</f>
        <v>35</v>
      </c>
      <c r="H27" s="14"/>
      <c r="I27" s="14"/>
      <c r="J27" s="14"/>
      <c r="K27" s="14">
        <v>35</v>
      </c>
      <c r="L27" s="14"/>
      <c r="M27" s="14"/>
      <c r="N27" s="3"/>
      <c r="O27" s="3"/>
      <c r="P27" s="3"/>
      <c r="Q27" s="3"/>
      <c r="R27" s="38"/>
    </row>
    <row r="28" spans="1:18" ht="15">
      <c r="A28" s="14">
        <v>22</v>
      </c>
      <c r="B28" s="23" t="s">
        <v>343</v>
      </c>
      <c r="C28" s="23" t="s">
        <v>389</v>
      </c>
      <c r="D28" s="23" t="s">
        <v>212</v>
      </c>
      <c r="E28" s="23" t="s">
        <v>133</v>
      </c>
      <c r="F28" s="23" t="s">
        <v>213</v>
      </c>
      <c r="G28" s="11">
        <f>SUM(H28:J28:K28:L28:M28:N28:O28:P28:I28:Q28)</f>
        <v>32</v>
      </c>
      <c r="H28" s="14">
        <v>12</v>
      </c>
      <c r="I28" s="14">
        <v>20</v>
      </c>
      <c r="J28" s="14"/>
      <c r="K28" s="14"/>
      <c r="L28" s="14"/>
      <c r="M28" s="14"/>
      <c r="N28" s="3"/>
      <c r="O28" s="3"/>
      <c r="P28" s="3"/>
      <c r="Q28" s="3"/>
      <c r="R28" s="38"/>
    </row>
    <row r="29" spans="1:18" ht="15">
      <c r="A29" s="14">
        <v>23</v>
      </c>
      <c r="B29" s="23" t="s">
        <v>266</v>
      </c>
      <c r="C29" s="23" t="s">
        <v>267</v>
      </c>
      <c r="D29" s="23" t="s">
        <v>13</v>
      </c>
      <c r="E29" s="23" t="s">
        <v>14</v>
      </c>
      <c r="F29" s="23" t="s">
        <v>15</v>
      </c>
      <c r="G29" s="11">
        <f>SUM(H29:J29:K29:L29:M29:N29:O29:P29:I29:Q29)</f>
        <v>31</v>
      </c>
      <c r="H29" s="14"/>
      <c r="I29" s="14">
        <v>7</v>
      </c>
      <c r="J29" s="14">
        <v>24</v>
      </c>
      <c r="K29" s="14"/>
      <c r="L29" s="14"/>
      <c r="M29" s="14"/>
      <c r="N29" s="3"/>
      <c r="O29" s="3"/>
      <c r="P29" s="3"/>
      <c r="Q29" s="3"/>
      <c r="R29" s="38"/>
    </row>
    <row r="30" spans="1:18" ht="15">
      <c r="A30" s="14">
        <v>24</v>
      </c>
      <c r="B30" s="23" t="s">
        <v>17</v>
      </c>
      <c r="C30" s="23" t="s">
        <v>564</v>
      </c>
      <c r="D30" s="23" t="s">
        <v>13</v>
      </c>
      <c r="E30" s="23" t="s">
        <v>170</v>
      </c>
      <c r="F30" s="23" t="s">
        <v>171</v>
      </c>
      <c r="G30" s="11">
        <f>SUM(H30:J30:K30:L30:M30:N30:O30:P30:I30:Q30)</f>
        <v>30</v>
      </c>
      <c r="H30" s="14"/>
      <c r="I30" s="14"/>
      <c r="J30" s="14"/>
      <c r="K30" s="14"/>
      <c r="L30" s="14">
        <v>30</v>
      </c>
      <c r="M30" s="14"/>
      <c r="N30" s="3"/>
      <c r="O30" s="3"/>
      <c r="P30" s="3"/>
      <c r="Q30" s="3"/>
      <c r="R30" s="38"/>
    </row>
    <row r="31" spans="1:18" ht="15">
      <c r="A31" s="14">
        <v>25</v>
      </c>
      <c r="B31" s="23" t="s">
        <v>377</v>
      </c>
      <c r="C31" s="23" t="s">
        <v>378</v>
      </c>
      <c r="D31" s="23" t="s">
        <v>13</v>
      </c>
      <c r="E31" s="23" t="s">
        <v>155</v>
      </c>
      <c r="F31" s="23" t="s">
        <v>156</v>
      </c>
      <c r="G31" s="11">
        <f>SUM(H31:J31:K31:L31:M31:N31:O31:P31:I31:Q31)</f>
        <v>30</v>
      </c>
      <c r="H31" s="14">
        <v>30</v>
      </c>
      <c r="I31" s="14"/>
      <c r="J31" s="14"/>
      <c r="K31" s="14"/>
      <c r="L31" s="14"/>
      <c r="M31" s="14"/>
      <c r="N31" s="3"/>
      <c r="O31" s="3"/>
      <c r="P31" s="3"/>
      <c r="Q31" s="3"/>
      <c r="R31" s="38"/>
    </row>
    <row r="32" spans="1:18" ht="15">
      <c r="A32" s="14">
        <v>26</v>
      </c>
      <c r="B32" s="8" t="s">
        <v>210</v>
      </c>
      <c r="C32" s="8" t="s">
        <v>211</v>
      </c>
      <c r="D32" s="8" t="s">
        <v>212</v>
      </c>
      <c r="E32" s="8" t="s">
        <v>133</v>
      </c>
      <c r="F32" s="8" t="s">
        <v>213</v>
      </c>
      <c r="G32" s="11">
        <f>SUM(H32:J32:K32:L32:M32:N32:O32:P32:I32:Q32)</f>
        <v>30</v>
      </c>
      <c r="H32" s="20">
        <v>20</v>
      </c>
      <c r="I32" s="20">
        <v>10</v>
      </c>
      <c r="J32" s="20"/>
      <c r="K32" s="20"/>
      <c r="L32" s="20"/>
      <c r="M32" s="20"/>
      <c r="N32" s="3"/>
      <c r="O32" s="3"/>
      <c r="P32" s="3"/>
      <c r="Q32" s="3"/>
      <c r="R32" s="38"/>
    </row>
    <row r="33" spans="1:18" ht="15">
      <c r="A33" s="14">
        <v>27</v>
      </c>
      <c r="B33" s="23" t="s">
        <v>380</v>
      </c>
      <c r="C33" s="23" t="s">
        <v>381</v>
      </c>
      <c r="D33" s="23" t="s">
        <v>212</v>
      </c>
      <c r="E33" s="23" t="s">
        <v>133</v>
      </c>
      <c r="F33" s="23" t="s">
        <v>213</v>
      </c>
      <c r="G33" s="11">
        <f>SUM(H33:J33:K33:L33:M33:N33:O33:P33:I33:Q33)</f>
        <v>27</v>
      </c>
      <c r="H33" s="14">
        <v>12</v>
      </c>
      <c r="I33" s="14">
        <v>15</v>
      </c>
      <c r="J33" s="14"/>
      <c r="K33" s="14"/>
      <c r="L33" s="14"/>
      <c r="M33" s="14"/>
      <c r="N33" s="3"/>
      <c r="O33" s="3"/>
      <c r="P33" s="3"/>
      <c r="Q33" s="3"/>
      <c r="R33" s="38"/>
    </row>
    <row r="34" spans="1:18" ht="15">
      <c r="A34" s="14">
        <v>28</v>
      </c>
      <c r="B34" s="8" t="s">
        <v>503</v>
      </c>
      <c r="C34" s="8" t="s">
        <v>504</v>
      </c>
      <c r="D34" s="8" t="s">
        <v>132</v>
      </c>
      <c r="E34" s="8" t="s">
        <v>502</v>
      </c>
      <c r="F34" s="8" t="s">
        <v>483</v>
      </c>
      <c r="G34" s="11">
        <f>SUM(H34:J34:K34:L34:M34:N34:O34:P34:I34:Q34)</f>
        <v>24</v>
      </c>
      <c r="H34" s="20"/>
      <c r="I34" s="20"/>
      <c r="J34" s="20">
        <v>24</v>
      </c>
      <c r="K34" s="20"/>
      <c r="L34" s="20"/>
      <c r="M34" s="20"/>
      <c r="N34" s="3"/>
      <c r="O34" s="3"/>
      <c r="P34" s="3"/>
      <c r="Q34" s="3"/>
      <c r="R34" s="38"/>
    </row>
    <row r="35" spans="1:18" ht="15">
      <c r="A35" s="14">
        <v>29</v>
      </c>
      <c r="B35" s="8" t="s">
        <v>497</v>
      </c>
      <c r="C35" s="8" t="s">
        <v>498</v>
      </c>
      <c r="D35" s="8" t="s">
        <v>392</v>
      </c>
      <c r="E35" s="8" t="s">
        <v>134</v>
      </c>
      <c r="F35" s="8" t="s">
        <v>499</v>
      </c>
      <c r="G35" s="11">
        <f>SUM(H35:J35:K35:L35:M35:N35:O35:P35:I35:Q35)</f>
        <v>24</v>
      </c>
      <c r="H35" s="20"/>
      <c r="I35" s="20"/>
      <c r="J35" s="20">
        <v>24</v>
      </c>
      <c r="K35" s="20"/>
      <c r="L35" s="20"/>
      <c r="M35" s="20"/>
      <c r="N35" s="3"/>
      <c r="O35" s="3"/>
      <c r="P35" s="3"/>
      <c r="Q35" s="3"/>
      <c r="R35" s="38"/>
    </row>
    <row r="36" spans="1:18" ht="15">
      <c r="A36" s="14">
        <v>30</v>
      </c>
      <c r="B36" s="8" t="s">
        <v>452</v>
      </c>
      <c r="C36" s="8" t="s">
        <v>560</v>
      </c>
      <c r="D36" s="8" t="s">
        <v>81</v>
      </c>
      <c r="E36" s="8" t="s">
        <v>106</v>
      </c>
      <c r="F36" s="8" t="s">
        <v>107</v>
      </c>
      <c r="G36" s="11">
        <f>SUM(H36:J36:K36:L36:M36:N36:O36:P36:I36:Q36)</f>
        <v>20</v>
      </c>
      <c r="H36" s="20"/>
      <c r="I36" s="20"/>
      <c r="J36" s="20"/>
      <c r="K36" s="20"/>
      <c r="L36" s="20">
        <v>20</v>
      </c>
      <c r="M36" s="20"/>
      <c r="N36" s="3"/>
      <c r="O36" s="3"/>
      <c r="P36" s="3"/>
      <c r="Q36" s="3"/>
      <c r="R36" s="38"/>
    </row>
    <row r="37" spans="1:18" ht="15">
      <c r="A37" s="14">
        <v>31</v>
      </c>
      <c r="B37" s="23" t="s">
        <v>296</v>
      </c>
      <c r="C37" s="23" t="s">
        <v>557</v>
      </c>
      <c r="D37" s="23" t="s">
        <v>285</v>
      </c>
      <c r="E37" s="23" t="s">
        <v>305</v>
      </c>
      <c r="F37" s="23" t="s">
        <v>306</v>
      </c>
      <c r="G37" s="11">
        <f>SUM(H37:J37:K37:L37:M37:N37:O37:P37:I37:Q37)</f>
        <v>20</v>
      </c>
      <c r="H37" s="14"/>
      <c r="I37" s="14"/>
      <c r="J37" s="14"/>
      <c r="K37" s="14"/>
      <c r="L37" s="14">
        <v>20</v>
      </c>
      <c r="M37" s="14"/>
      <c r="N37" s="3"/>
      <c r="O37" s="3"/>
      <c r="P37" s="3"/>
      <c r="Q37" s="3"/>
      <c r="R37" s="38"/>
    </row>
    <row r="38" spans="1:18" ht="15">
      <c r="A38" s="14">
        <v>32</v>
      </c>
      <c r="B38" s="23" t="s">
        <v>475</v>
      </c>
      <c r="C38" s="23" t="s">
        <v>474</v>
      </c>
      <c r="D38" s="23" t="s">
        <v>212</v>
      </c>
      <c r="E38" s="23" t="s">
        <v>256</v>
      </c>
      <c r="F38" s="23" t="s">
        <v>213</v>
      </c>
      <c r="G38" s="11">
        <f>SUM(H38:J38:K38:L38:M38:N38:O38:P38:I38:Q38)</f>
        <v>15</v>
      </c>
      <c r="H38" s="14"/>
      <c r="I38" s="14">
        <v>15</v>
      </c>
      <c r="J38" s="14"/>
      <c r="K38" s="14"/>
      <c r="L38" s="14"/>
      <c r="M38" s="14"/>
      <c r="N38" s="3"/>
      <c r="O38" s="3"/>
      <c r="P38" s="3"/>
      <c r="Q38" s="3"/>
      <c r="R38" s="38"/>
    </row>
    <row r="39" spans="1:18" ht="15">
      <c r="A39" s="14">
        <v>33</v>
      </c>
      <c r="B39" s="23" t="s">
        <v>82</v>
      </c>
      <c r="C39" s="23" t="s">
        <v>473</v>
      </c>
      <c r="D39" s="23" t="s">
        <v>132</v>
      </c>
      <c r="E39" s="23" t="s">
        <v>279</v>
      </c>
      <c r="F39" s="23" t="s">
        <v>217</v>
      </c>
      <c r="G39" s="11">
        <f>SUM(H39:J39:K39:L39:M39:N39:O39:P39:I39:Q39)</f>
        <v>15</v>
      </c>
      <c r="H39" s="14"/>
      <c r="I39" s="14">
        <v>15</v>
      </c>
      <c r="J39" s="14"/>
      <c r="K39" s="14"/>
      <c r="L39" s="14"/>
      <c r="M39" s="14"/>
      <c r="N39" s="3"/>
      <c r="O39" s="3"/>
      <c r="P39" s="3"/>
      <c r="Q39" s="3"/>
      <c r="R39" s="38"/>
    </row>
    <row r="40" spans="1:18" ht="15">
      <c r="A40" s="14">
        <v>34</v>
      </c>
      <c r="B40" s="23" t="s">
        <v>34</v>
      </c>
      <c r="C40" s="23" t="s">
        <v>495</v>
      </c>
      <c r="D40" s="23" t="s">
        <v>392</v>
      </c>
      <c r="E40" s="23" t="s">
        <v>134</v>
      </c>
      <c r="F40" s="23" t="s">
        <v>324</v>
      </c>
      <c r="G40" s="11">
        <f>SUM(H40:J40:K40:L40:M40:N40:O40:P40:I40:Q40)</f>
        <v>14</v>
      </c>
      <c r="H40" s="14"/>
      <c r="I40" s="14"/>
      <c r="J40" s="14"/>
      <c r="K40" s="14"/>
      <c r="L40" s="14">
        <v>14</v>
      </c>
      <c r="M40" s="14"/>
      <c r="N40" s="3"/>
      <c r="O40" s="3"/>
      <c r="P40" s="3"/>
      <c r="Q40" s="3"/>
      <c r="R40" s="38"/>
    </row>
    <row r="41" spans="1:18" ht="15">
      <c r="A41" s="14">
        <v>35</v>
      </c>
      <c r="B41" s="23" t="s">
        <v>28</v>
      </c>
      <c r="C41" s="23" t="s">
        <v>379</v>
      </c>
      <c r="D41" s="23" t="s">
        <v>81</v>
      </c>
      <c r="E41" s="23" t="s">
        <v>106</v>
      </c>
      <c r="F41" s="23" t="s">
        <v>107</v>
      </c>
      <c r="G41" s="11">
        <f>SUM(H41:J41:K41:L41:M41:N41:O41:P41:I41:Q41)</f>
        <v>14</v>
      </c>
      <c r="H41" s="14">
        <v>14</v>
      </c>
      <c r="I41" s="14"/>
      <c r="J41" s="14"/>
      <c r="K41" s="14"/>
      <c r="L41" s="14"/>
      <c r="M41" s="14"/>
      <c r="N41" s="3"/>
      <c r="O41" s="3"/>
      <c r="P41" s="3"/>
      <c r="Q41" s="3"/>
      <c r="R41" s="38"/>
    </row>
    <row r="42" spans="1:18" ht="15">
      <c r="A42" s="14">
        <v>36</v>
      </c>
      <c r="B42" s="23" t="s">
        <v>184</v>
      </c>
      <c r="C42" s="23" t="s">
        <v>563</v>
      </c>
      <c r="D42" s="23" t="s">
        <v>81</v>
      </c>
      <c r="E42" s="23" t="s">
        <v>502</v>
      </c>
      <c r="F42" s="23" t="s">
        <v>87</v>
      </c>
      <c r="G42" s="11">
        <f>SUM(H42:J42:K42:L42:M42:N42:O42:P42:I42:Q42)</f>
        <v>12</v>
      </c>
      <c r="H42" s="14"/>
      <c r="I42" s="14"/>
      <c r="J42" s="14"/>
      <c r="K42" s="14"/>
      <c r="L42" s="14">
        <v>12</v>
      </c>
      <c r="M42" s="14"/>
      <c r="N42" s="3"/>
      <c r="O42" s="3"/>
      <c r="P42" s="3"/>
      <c r="Q42" s="3"/>
      <c r="R42" s="38"/>
    </row>
    <row r="43" spans="1:18" ht="15">
      <c r="A43" s="14">
        <v>37</v>
      </c>
      <c r="B43" s="23" t="s">
        <v>561</v>
      </c>
      <c r="C43" s="23" t="s">
        <v>562</v>
      </c>
      <c r="D43" s="23" t="s">
        <v>81</v>
      </c>
      <c r="E43" s="23" t="s">
        <v>502</v>
      </c>
      <c r="F43" s="23" t="s">
        <v>87</v>
      </c>
      <c r="G43" s="11">
        <f>SUM(H43:J43:K43:L43:M43:N43:O43:P43:I43:Q43)</f>
        <v>12</v>
      </c>
      <c r="H43" s="14"/>
      <c r="I43" s="14"/>
      <c r="J43" s="14"/>
      <c r="K43" s="14"/>
      <c r="L43" s="14">
        <v>12</v>
      </c>
      <c r="M43" s="14"/>
      <c r="N43" s="3"/>
      <c r="O43" s="3"/>
      <c r="P43" s="3"/>
      <c r="Q43" s="3"/>
      <c r="R43" s="38"/>
    </row>
    <row r="44" spans="1:18" ht="15">
      <c r="A44" s="14">
        <v>38</v>
      </c>
      <c r="B44" s="23" t="s">
        <v>394</v>
      </c>
      <c r="C44" s="23" t="s">
        <v>395</v>
      </c>
      <c r="D44" s="23" t="s">
        <v>22</v>
      </c>
      <c r="E44" s="23" t="s">
        <v>134</v>
      </c>
      <c r="F44" s="23" t="s">
        <v>219</v>
      </c>
      <c r="G44" s="11">
        <f>SUM(H44:J44:K44:L44:M44:N44:O44:P44:I44:Q44)</f>
        <v>12</v>
      </c>
      <c r="H44" s="14">
        <v>12</v>
      </c>
      <c r="I44" s="14"/>
      <c r="J44" s="14"/>
      <c r="K44" s="14"/>
      <c r="L44" s="14"/>
      <c r="M44" s="14"/>
      <c r="N44" s="3"/>
      <c r="O44" s="3"/>
      <c r="P44" s="3"/>
      <c r="Q44" s="3"/>
      <c r="R44" s="38"/>
    </row>
    <row r="45" spans="1:18" ht="15">
      <c r="A45" s="14">
        <v>39</v>
      </c>
      <c r="B45" s="23" t="s">
        <v>387</v>
      </c>
      <c r="C45" s="23" t="s">
        <v>388</v>
      </c>
      <c r="D45" s="23" t="s">
        <v>13</v>
      </c>
      <c r="E45" s="23" t="s">
        <v>133</v>
      </c>
      <c r="F45" s="23" t="s">
        <v>87</v>
      </c>
      <c r="G45" s="11">
        <f>SUM(H45:J45:K45:L45:M45:N45:O45:P45:I45:Q45)</f>
        <v>12</v>
      </c>
      <c r="H45" s="14">
        <v>12</v>
      </c>
      <c r="I45" s="14"/>
      <c r="J45" s="14"/>
      <c r="K45" s="14"/>
      <c r="L45" s="14"/>
      <c r="M45" s="14"/>
      <c r="N45" s="3"/>
      <c r="O45" s="3"/>
      <c r="P45" s="3"/>
      <c r="Q45" s="3"/>
      <c r="R45" s="38"/>
    </row>
    <row r="46" spans="1:18" ht="15">
      <c r="A46" s="14">
        <v>40</v>
      </c>
      <c r="B46" s="23" t="s">
        <v>17</v>
      </c>
      <c r="C46" s="23" t="s">
        <v>382</v>
      </c>
      <c r="D46" s="23" t="s">
        <v>81</v>
      </c>
      <c r="E46" s="23" t="s">
        <v>106</v>
      </c>
      <c r="F46" s="23" t="s">
        <v>107</v>
      </c>
      <c r="G46" s="11">
        <f>SUM(H46:J46:K46:L46:M46:N46:O46:P46:I46:Q46)</f>
        <v>12</v>
      </c>
      <c r="H46" s="14">
        <v>12</v>
      </c>
      <c r="I46" s="14"/>
      <c r="J46" s="14"/>
      <c r="K46" s="14"/>
      <c r="L46" s="14"/>
      <c r="M46" s="14"/>
      <c r="N46" s="3"/>
      <c r="O46" s="3"/>
      <c r="P46" s="3"/>
      <c r="Q46" s="3"/>
      <c r="R46" s="38"/>
    </row>
    <row r="47" spans="1:18" ht="15">
      <c r="A47" s="14">
        <v>41</v>
      </c>
      <c r="B47" s="23" t="s">
        <v>387</v>
      </c>
      <c r="C47" s="23" t="s">
        <v>480</v>
      </c>
      <c r="D47" s="23" t="s">
        <v>212</v>
      </c>
      <c r="E47" s="23" t="s">
        <v>256</v>
      </c>
      <c r="F47" s="23" t="s">
        <v>213</v>
      </c>
      <c r="G47" s="11">
        <f>SUM(H47:J47:K47:L47:M47:N47:O47:P47:I47:Q47)</f>
        <v>7</v>
      </c>
      <c r="H47" s="14"/>
      <c r="I47" s="14">
        <v>7</v>
      </c>
      <c r="J47" s="14"/>
      <c r="K47" s="14"/>
      <c r="L47" s="14"/>
      <c r="M47" s="14"/>
      <c r="N47" s="3"/>
      <c r="O47" s="3"/>
      <c r="P47" s="3"/>
      <c r="Q47" s="3"/>
      <c r="R47" s="38"/>
    </row>
    <row r="48" spans="1:18" ht="15">
      <c r="A48" s="14">
        <v>42</v>
      </c>
      <c r="B48" s="23" t="s">
        <v>476</v>
      </c>
      <c r="C48" s="23" t="s">
        <v>477</v>
      </c>
      <c r="D48" s="23" t="s">
        <v>132</v>
      </c>
      <c r="E48" s="23" t="s">
        <v>141</v>
      </c>
      <c r="F48" s="23" t="s">
        <v>272</v>
      </c>
      <c r="G48" s="11">
        <f>SUM(H48:J48:K48:L48:M48:N48:O48:P48:I48:Q48)</f>
        <v>6</v>
      </c>
      <c r="H48" s="14"/>
      <c r="I48" s="14">
        <v>6</v>
      </c>
      <c r="J48" s="14"/>
      <c r="K48" s="14"/>
      <c r="L48" s="14"/>
      <c r="M48" s="14"/>
      <c r="N48" s="3"/>
      <c r="O48" s="3"/>
      <c r="P48" s="3"/>
      <c r="Q48" s="3"/>
      <c r="R48" s="38"/>
    </row>
    <row r="49" spans="1:18" ht="15">
      <c r="A49" s="14">
        <v>43</v>
      </c>
      <c r="B49" s="23" t="s">
        <v>91</v>
      </c>
      <c r="C49" s="23" t="s">
        <v>478</v>
      </c>
      <c r="D49" s="23" t="s">
        <v>132</v>
      </c>
      <c r="E49" s="23" t="s">
        <v>141</v>
      </c>
      <c r="F49" s="23" t="s">
        <v>272</v>
      </c>
      <c r="G49" s="11">
        <f>SUM(H49:J49:K49:L49:M49:N49:O49:P49:I49:Q49)</f>
        <v>6</v>
      </c>
      <c r="H49" s="14"/>
      <c r="I49" s="14">
        <v>6</v>
      </c>
      <c r="J49" s="14"/>
      <c r="K49" s="14"/>
      <c r="L49" s="14"/>
      <c r="M49" s="14"/>
      <c r="N49" s="3"/>
      <c r="O49" s="3"/>
      <c r="P49" s="3"/>
      <c r="Q49" s="3"/>
      <c r="R49" s="38"/>
    </row>
    <row r="50" spans="1:18" ht="15">
      <c r="A50" s="14">
        <v>44</v>
      </c>
      <c r="B50" s="23" t="s">
        <v>37</v>
      </c>
      <c r="C50" s="23" t="s">
        <v>481</v>
      </c>
      <c r="D50" s="23" t="s">
        <v>132</v>
      </c>
      <c r="E50" s="23" t="s">
        <v>141</v>
      </c>
      <c r="F50" s="23" t="s">
        <v>272</v>
      </c>
      <c r="G50" s="11">
        <f>SUM(H50:J50:K50:L50:M50:N50:O50:P50:I50:Q50)</f>
        <v>6</v>
      </c>
      <c r="H50" s="14"/>
      <c r="I50" s="14">
        <v>6</v>
      </c>
      <c r="J50" s="14"/>
      <c r="K50" s="14"/>
      <c r="L50" s="14"/>
      <c r="M50" s="14"/>
      <c r="N50" s="3"/>
      <c r="O50" s="3"/>
      <c r="P50" s="3"/>
      <c r="Q50" s="3"/>
      <c r="R50" s="38"/>
    </row>
    <row r="51" spans="1:18" ht="15">
      <c r="A51" s="14">
        <v>45</v>
      </c>
      <c r="B51" s="23" t="s">
        <v>160</v>
      </c>
      <c r="C51" s="23" t="s">
        <v>482</v>
      </c>
      <c r="D51" s="23" t="s">
        <v>132</v>
      </c>
      <c r="E51" s="23" t="s">
        <v>256</v>
      </c>
      <c r="F51" s="23" t="s">
        <v>483</v>
      </c>
      <c r="G51" s="11">
        <f>SUM(H51:J51:K51:L51:M51:N51:O51:P51:I51:Q51)</f>
        <v>6</v>
      </c>
      <c r="H51" s="14"/>
      <c r="I51" s="14">
        <v>6</v>
      </c>
      <c r="J51" s="14"/>
      <c r="K51" s="14"/>
      <c r="L51" s="14"/>
      <c r="M51" s="14"/>
      <c r="N51" s="3"/>
      <c r="O51" s="3"/>
      <c r="P51" s="3"/>
      <c r="Q51" s="3"/>
      <c r="R51" s="38"/>
    </row>
    <row r="52" spans="1:17" ht="15">
      <c r="A52" s="3"/>
      <c r="B52" s="10"/>
      <c r="C52" s="10"/>
      <c r="D52" s="10"/>
      <c r="E52" s="10"/>
      <c r="F52" s="10"/>
      <c r="G52" s="2"/>
      <c r="H52" s="3"/>
      <c r="I52" s="3"/>
      <c r="K52" s="3"/>
      <c r="M52" s="3"/>
      <c r="N52" s="3"/>
      <c r="O52" s="3"/>
      <c r="P52" s="3"/>
      <c r="Q52" s="3"/>
    </row>
    <row r="53" spans="1:18" ht="15">
      <c r="A53" s="3"/>
      <c r="B53" s="10"/>
      <c r="C53" s="10"/>
      <c r="D53" s="10"/>
      <c r="E53" s="10"/>
      <c r="F53" s="10"/>
      <c r="G53" s="2"/>
      <c r="H53" s="3"/>
      <c r="I53" s="3"/>
      <c r="K53" s="3"/>
      <c r="M53" s="3"/>
      <c r="N53" s="3"/>
      <c r="O53" s="3"/>
      <c r="P53" s="3"/>
      <c r="Q53" s="3"/>
      <c r="R53" s="38"/>
    </row>
    <row r="54" spans="1:17" ht="15">
      <c r="A54" s="3"/>
      <c r="B54" s="10"/>
      <c r="C54" s="10"/>
      <c r="D54" s="10"/>
      <c r="E54" s="10"/>
      <c r="F54" s="10"/>
      <c r="G54" s="2"/>
      <c r="H54" s="3"/>
      <c r="I54" s="3"/>
      <c r="K54" s="3"/>
      <c r="M54" s="3"/>
      <c r="N54" s="3"/>
      <c r="O54" s="3"/>
      <c r="P54" s="3"/>
      <c r="Q54" s="3"/>
    </row>
    <row r="55" spans="1:7" ht="15">
      <c r="A55" s="3"/>
      <c r="G55" s="2"/>
    </row>
    <row r="56" spans="1:7" ht="15">
      <c r="A56" s="3"/>
      <c r="G56" s="2"/>
    </row>
    <row r="57" spans="1:7" ht="15">
      <c r="A57" s="3"/>
      <c r="G57" s="2"/>
    </row>
    <row r="58" spans="1:18" ht="15">
      <c r="A58" s="3"/>
      <c r="B58" s="10"/>
      <c r="C58" s="10"/>
      <c r="D58" s="10"/>
      <c r="E58" s="10"/>
      <c r="F58" s="10"/>
      <c r="G58" s="2"/>
      <c r="H58" s="3"/>
      <c r="I58" s="3"/>
      <c r="K58" s="3"/>
      <c r="R58" s="38"/>
    </row>
    <row r="59" spans="1:18" ht="15">
      <c r="A59" s="3"/>
      <c r="B59" s="10"/>
      <c r="C59" s="10"/>
      <c r="D59" s="10"/>
      <c r="E59" s="10"/>
      <c r="F59" s="10"/>
      <c r="G59" s="2"/>
      <c r="H59" s="3"/>
      <c r="I59" s="3"/>
      <c r="K59" s="3"/>
      <c r="R59" s="38"/>
    </row>
    <row r="60" spans="1:18" ht="15">
      <c r="A60" s="3"/>
      <c r="B60" s="10"/>
      <c r="C60" s="10"/>
      <c r="D60" s="10"/>
      <c r="E60" s="10"/>
      <c r="F60" s="10"/>
      <c r="G60" s="2"/>
      <c r="H60" s="3"/>
      <c r="I60" s="3"/>
      <c r="K60" s="3"/>
      <c r="M60" s="3"/>
      <c r="N60" s="3"/>
      <c r="O60" s="3"/>
      <c r="P60" s="3"/>
      <c r="Q60" s="3"/>
      <c r="R60" s="38"/>
    </row>
    <row r="61" spans="1:18" ht="15">
      <c r="A61" s="3"/>
      <c r="B61" s="10"/>
      <c r="C61" s="10"/>
      <c r="D61" s="10"/>
      <c r="E61" s="10"/>
      <c r="F61" s="10"/>
      <c r="G61" s="2"/>
      <c r="H61" s="3"/>
      <c r="I61" s="3"/>
      <c r="K61" s="3"/>
      <c r="M61" s="3"/>
      <c r="N61" s="3"/>
      <c r="O61" s="3"/>
      <c r="P61" s="3"/>
      <c r="Q61" s="3"/>
      <c r="R61" s="38"/>
    </row>
    <row r="62" spans="1:18" ht="15">
      <c r="A62" s="3"/>
      <c r="B62" s="10"/>
      <c r="C62" s="10"/>
      <c r="D62" s="10"/>
      <c r="E62" s="10"/>
      <c r="F62" s="10"/>
      <c r="G62" s="2"/>
      <c r="H62" s="3"/>
      <c r="I62" s="3"/>
      <c r="K62" s="3"/>
      <c r="M62" s="3"/>
      <c r="N62" s="3"/>
      <c r="O62" s="3"/>
      <c r="P62" s="3"/>
      <c r="Q62" s="3"/>
      <c r="R62" s="38"/>
    </row>
    <row r="63" spans="1:17" ht="15">
      <c r="A63" s="3"/>
      <c r="B63" s="10"/>
      <c r="C63" s="10"/>
      <c r="D63" s="10"/>
      <c r="E63" s="10"/>
      <c r="F63" s="10"/>
      <c r="G63" s="2"/>
      <c r="H63" s="3"/>
      <c r="I63" s="3"/>
      <c r="K63" s="3"/>
      <c r="M63" s="3"/>
      <c r="N63" s="3"/>
      <c r="O63" s="3"/>
      <c r="P63" s="3"/>
      <c r="Q63" s="3"/>
    </row>
    <row r="64" spans="1:21" ht="15">
      <c r="A64" s="3"/>
      <c r="B64" s="10"/>
      <c r="C64" s="10"/>
      <c r="D64" s="10"/>
      <c r="E64" s="10"/>
      <c r="F64" s="10"/>
      <c r="G64" s="2"/>
      <c r="H64" s="3"/>
      <c r="I64" s="3"/>
      <c r="K64" s="3"/>
      <c r="R64" s="38"/>
      <c r="T64" s="10"/>
      <c r="U64" s="10"/>
    </row>
    <row r="65" spans="1:18" ht="15">
      <c r="A65" s="3"/>
      <c r="B65" s="10"/>
      <c r="C65" s="10"/>
      <c r="D65" s="10"/>
      <c r="E65" s="10"/>
      <c r="F65" s="10"/>
      <c r="G65" s="2"/>
      <c r="H65" s="3"/>
      <c r="I65" s="3"/>
      <c r="K65" s="3"/>
      <c r="M65" s="3"/>
      <c r="N65" s="3"/>
      <c r="O65" s="3"/>
      <c r="P65" s="3"/>
      <c r="Q65" s="3"/>
      <c r="R65" s="38"/>
    </row>
    <row r="66" spans="1:7" ht="15">
      <c r="A66" s="3"/>
      <c r="G66" s="2"/>
    </row>
    <row r="67" spans="1:7" ht="15">
      <c r="A67" s="3"/>
      <c r="G67" s="2"/>
    </row>
    <row r="68" spans="1:7" ht="15">
      <c r="A68" s="3"/>
      <c r="G68" s="2"/>
    </row>
    <row r="69" spans="1:7" ht="15">
      <c r="A69" s="3"/>
      <c r="G69" s="2"/>
    </row>
    <row r="70" spans="1:7" ht="15">
      <c r="A70" s="3"/>
      <c r="G70" s="2"/>
    </row>
    <row r="71" spans="1:11" ht="15">
      <c r="A71" s="3"/>
      <c r="G71" s="2"/>
      <c r="H71" s="3"/>
      <c r="I71" s="3"/>
      <c r="K71" s="3"/>
    </row>
    <row r="72" spans="1:7" ht="15">
      <c r="A72" s="3"/>
      <c r="G72" s="2"/>
    </row>
    <row r="73" spans="1:21" ht="15">
      <c r="A73" s="3"/>
      <c r="B73" s="10"/>
      <c r="C73" s="10"/>
      <c r="D73" s="10"/>
      <c r="E73" s="10"/>
      <c r="F73" s="10"/>
      <c r="G73" s="2"/>
      <c r="H73" s="3"/>
      <c r="I73" s="3"/>
      <c r="K73" s="3"/>
      <c r="R73" s="10"/>
      <c r="T73" s="10"/>
      <c r="U73" s="10"/>
    </row>
    <row r="74" spans="1:7" ht="15">
      <c r="A74" s="3"/>
      <c r="G74" s="2"/>
    </row>
    <row r="75" spans="1:17" ht="15">
      <c r="A75" s="3"/>
      <c r="B75" s="10"/>
      <c r="C75" s="10"/>
      <c r="D75" s="10"/>
      <c r="E75" s="10"/>
      <c r="F75" s="10"/>
      <c r="G75" s="2"/>
      <c r="H75" s="3"/>
      <c r="I75" s="3"/>
      <c r="K75" s="3"/>
      <c r="M75" s="3"/>
      <c r="N75" s="3"/>
      <c r="O75" s="3"/>
      <c r="P75" s="3"/>
      <c r="Q75" s="3"/>
    </row>
    <row r="76" spans="1:17" ht="15">
      <c r="A76" s="3"/>
      <c r="B76" s="10"/>
      <c r="C76" s="10"/>
      <c r="D76" s="10"/>
      <c r="E76" s="10"/>
      <c r="F76" s="10"/>
      <c r="G76" s="2"/>
      <c r="H76" s="3"/>
      <c r="I76" s="3"/>
      <c r="K76" s="3"/>
      <c r="M76" s="3"/>
      <c r="N76" s="3"/>
      <c r="O76" s="3"/>
      <c r="P76" s="3"/>
      <c r="Q76" s="3"/>
    </row>
    <row r="77" spans="1:18" ht="15">
      <c r="A77" s="3"/>
      <c r="B77" s="10"/>
      <c r="C77" s="10"/>
      <c r="D77" s="10"/>
      <c r="E77" s="10"/>
      <c r="F77" s="10"/>
      <c r="G77" s="2"/>
      <c r="H77" s="3"/>
      <c r="I77" s="3"/>
      <c r="K77" s="3"/>
      <c r="M77" s="3"/>
      <c r="N77" s="3"/>
      <c r="O77" s="3"/>
      <c r="P77" s="3"/>
      <c r="Q77" s="3"/>
      <c r="R77" s="38"/>
    </row>
    <row r="78" spans="1:18" ht="15">
      <c r="A78" s="3"/>
      <c r="B78" s="10"/>
      <c r="C78" s="10"/>
      <c r="D78" s="10"/>
      <c r="E78" s="10"/>
      <c r="F78" s="10"/>
      <c r="G78" s="2"/>
      <c r="H78" s="3"/>
      <c r="I78" s="3"/>
      <c r="K78" s="3"/>
      <c r="M78" s="3"/>
      <c r="N78" s="3"/>
      <c r="O78" s="3"/>
      <c r="P78" s="3"/>
      <c r="Q78" s="3"/>
      <c r="R78" s="38"/>
    </row>
    <row r="79" spans="1:11" ht="15">
      <c r="A79" s="3"/>
      <c r="B79" s="10"/>
      <c r="C79" s="10"/>
      <c r="D79" s="10"/>
      <c r="E79" s="10"/>
      <c r="F79" s="10"/>
      <c r="G79" s="2"/>
      <c r="H79" s="3"/>
      <c r="I79" s="3"/>
      <c r="K79" s="3"/>
    </row>
    <row r="80" spans="1:7" ht="15">
      <c r="A80" s="3"/>
      <c r="G80" s="2"/>
    </row>
    <row r="81" spans="1:7" ht="15">
      <c r="A81" s="3"/>
      <c r="G81" s="2"/>
    </row>
    <row r="82" spans="1:18" ht="15">
      <c r="A82" s="3"/>
      <c r="B82" s="10"/>
      <c r="C82" s="10"/>
      <c r="D82" s="10"/>
      <c r="E82" s="10"/>
      <c r="F82" s="10"/>
      <c r="G82" s="2"/>
      <c r="H82" s="3"/>
      <c r="I82" s="3"/>
      <c r="K82" s="3"/>
      <c r="M82" s="3"/>
      <c r="N82" s="3"/>
      <c r="O82" s="3"/>
      <c r="P82" s="3"/>
      <c r="Q82" s="3"/>
      <c r="R82" s="38"/>
    </row>
    <row r="83" spans="1:18" ht="15">
      <c r="A83" s="3"/>
      <c r="B83" s="10"/>
      <c r="C83" s="10"/>
      <c r="D83" s="10"/>
      <c r="E83" s="10"/>
      <c r="F83" s="10"/>
      <c r="G83" s="2"/>
      <c r="H83" s="3"/>
      <c r="I83" s="3"/>
      <c r="K83" s="3"/>
      <c r="M83" s="3"/>
      <c r="N83" s="3"/>
      <c r="O83" s="3"/>
      <c r="P83" s="3"/>
      <c r="Q83" s="3"/>
      <c r="R83" s="38"/>
    </row>
    <row r="84" spans="1:11" ht="15">
      <c r="A84" s="3"/>
      <c r="B84" s="10"/>
      <c r="C84" s="10"/>
      <c r="D84" s="10"/>
      <c r="E84" s="10"/>
      <c r="F84" s="10"/>
      <c r="G84" s="2"/>
      <c r="H84" s="3"/>
      <c r="I84" s="3"/>
      <c r="K84" s="3"/>
    </row>
    <row r="85" spans="1:18" ht="15">
      <c r="A85" s="3"/>
      <c r="B85" s="10"/>
      <c r="C85" s="10"/>
      <c r="D85" s="10"/>
      <c r="E85" s="10"/>
      <c r="F85" s="10"/>
      <c r="G85" s="2"/>
      <c r="H85" s="3"/>
      <c r="I85" s="3"/>
      <c r="K85" s="3"/>
      <c r="R85" s="38"/>
    </row>
    <row r="86" spans="1:11" ht="15">
      <c r="A86" s="3"/>
      <c r="G86" s="2"/>
      <c r="H86" s="3"/>
      <c r="I86" s="3"/>
      <c r="K86" s="3"/>
    </row>
    <row r="87" spans="1:7" ht="15">
      <c r="A87" s="3"/>
      <c r="G87" s="2"/>
    </row>
    <row r="88" spans="1:18" ht="15">
      <c r="A88" s="3"/>
      <c r="B88" s="10"/>
      <c r="C88" s="10"/>
      <c r="D88" s="10"/>
      <c r="E88" s="10"/>
      <c r="F88" s="10"/>
      <c r="G88" s="2"/>
      <c r="H88" s="3"/>
      <c r="I88" s="3"/>
      <c r="K88" s="3"/>
      <c r="M88" s="3"/>
      <c r="N88" s="3"/>
      <c r="O88" s="3"/>
      <c r="P88" s="3"/>
      <c r="Q88" s="3"/>
      <c r="R88" s="38"/>
    </row>
    <row r="89" spans="1:18" ht="15">
      <c r="A89" s="3"/>
      <c r="B89" s="10"/>
      <c r="C89" s="10"/>
      <c r="D89" s="10"/>
      <c r="E89" s="10"/>
      <c r="F89" s="10"/>
      <c r="G89" s="2"/>
      <c r="H89" s="3"/>
      <c r="I89" s="3"/>
      <c r="K89" s="3"/>
      <c r="R89" s="38"/>
    </row>
    <row r="90" spans="1:18" ht="15">
      <c r="A90" s="3"/>
      <c r="B90" s="10"/>
      <c r="C90" s="10"/>
      <c r="D90" s="10"/>
      <c r="E90" s="10"/>
      <c r="G90" s="2"/>
      <c r="H90" s="3"/>
      <c r="I90" s="3"/>
      <c r="K90" s="3"/>
      <c r="R90" s="38"/>
    </row>
    <row r="91" spans="1:7" ht="15">
      <c r="A91" s="3"/>
      <c r="G91" s="2"/>
    </row>
    <row r="92" spans="1:7" ht="15">
      <c r="A92" s="3"/>
      <c r="G92" s="2"/>
    </row>
    <row r="93" spans="1:7" ht="15">
      <c r="A93" s="3"/>
      <c r="G93" s="2"/>
    </row>
    <row r="94" spans="1:7" ht="15">
      <c r="A94" s="3"/>
      <c r="G94" s="2"/>
    </row>
    <row r="95" spans="1:7" ht="15">
      <c r="A95" s="3"/>
      <c r="G95" s="2"/>
    </row>
    <row r="96" spans="1:7" ht="15">
      <c r="A96" s="3"/>
      <c r="G96" s="2"/>
    </row>
    <row r="97" spans="1:18" ht="15">
      <c r="A97" s="3"/>
      <c r="B97" s="10"/>
      <c r="C97" s="10"/>
      <c r="D97" s="10"/>
      <c r="E97" s="10"/>
      <c r="F97" s="10"/>
      <c r="G97" s="2"/>
      <c r="H97" s="3"/>
      <c r="I97" s="3"/>
      <c r="K97" s="3"/>
      <c r="M97" s="3"/>
      <c r="N97" s="3"/>
      <c r="O97" s="3"/>
      <c r="P97" s="3"/>
      <c r="Q97" s="3"/>
      <c r="R97" s="38"/>
    </row>
    <row r="98" spans="1:18" ht="15">
      <c r="A98" s="3"/>
      <c r="B98" s="10"/>
      <c r="C98" s="10"/>
      <c r="D98" s="10"/>
      <c r="E98" s="10"/>
      <c r="F98" s="10"/>
      <c r="G98" s="2"/>
      <c r="H98" s="3"/>
      <c r="I98" s="3"/>
      <c r="K98" s="3"/>
      <c r="R98" s="38"/>
    </row>
    <row r="99" spans="1:18" ht="15">
      <c r="A99" s="3"/>
      <c r="B99" s="10"/>
      <c r="C99" s="10"/>
      <c r="D99" s="10"/>
      <c r="E99" s="10"/>
      <c r="F99" s="10"/>
      <c r="G99" s="2"/>
      <c r="H99" s="3"/>
      <c r="I99" s="3"/>
      <c r="K99" s="3"/>
      <c r="M99" s="3"/>
      <c r="N99" s="3"/>
      <c r="O99" s="3"/>
      <c r="P99" s="3"/>
      <c r="Q99" s="3"/>
      <c r="R99" s="38"/>
    </row>
    <row r="100" spans="1:11" ht="15">
      <c r="A100" s="3"/>
      <c r="B100" s="10"/>
      <c r="C100" s="10"/>
      <c r="D100" s="10"/>
      <c r="E100" s="10"/>
      <c r="F100" s="10"/>
      <c r="G100" s="2"/>
      <c r="H100" s="3"/>
      <c r="I100" s="3"/>
      <c r="K100" s="3"/>
    </row>
    <row r="101" spans="1:11" ht="15">
      <c r="A101" s="3"/>
      <c r="B101" s="10"/>
      <c r="C101" s="10"/>
      <c r="D101" s="10"/>
      <c r="E101" s="10"/>
      <c r="F101" s="10"/>
      <c r="G101" s="2"/>
      <c r="H101" s="3"/>
      <c r="I101" s="3"/>
      <c r="K101" s="3"/>
    </row>
    <row r="102" spans="1:17" ht="15">
      <c r="A102" s="3"/>
      <c r="B102" s="10"/>
      <c r="C102" s="38"/>
      <c r="D102" s="10"/>
      <c r="E102" s="10"/>
      <c r="F102" s="10"/>
      <c r="G102" s="2"/>
      <c r="H102" s="3"/>
      <c r="I102" s="3"/>
      <c r="K102" s="3"/>
      <c r="M102" s="3"/>
      <c r="N102" s="3"/>
      <c r="O102" s="3"/>
      <c r="P102" s="3"/>
      <c r="Q102" s="3"/>
    </row>
    <row r="103" spans="1:18" ht="15">
      <c r="A103" s="3"/>
      <c r="B103" s="10"/>
      <c r="C103" s="10"/>
      <c r="D103" s="10"/>
      <c r="E103" s="10"/>
      <c r="F103" s="10"/>
      <c r="G103" s="2"/>
      <c r="H103" s="3"/>
      <c r="I103" s="3"/>
      <c r="K103" s="3"/>
      <c r="R103" s="38"/>
    </row>
    <row r="104" spans="1:11" ht="15">
      <c r="A104" s="3"/>
      <c r="B104" s="10"/>
      <c r="C104" s="10"/>
      <c r="D104" s="10"/>
      <c r="E104" s="10"/>
      <c r="F104" s="10"/>
      <c r="G104" s="2"/>
      <c r="H104" s="3"/>
      <c r="I104" s="3"/>
      <c r="K104" s="3"/>
    </row>
    <row r="105" spans="1:7" ht="15">
      <c r="A105" s="3"/>
      <c r="G105" s="2"/>
    </row>
    <row r="106" spans="1:7" ht="15">
      <c r="A106" s="3"/>
      <c r="G106" s="2"/>
    </row>
    <row r="107" spans="1:7" ht="15">
      <c r="A107" s="3"/>
      <c r="G107" s="2"/>
    </row>
    <row r="108" spans="1:7" ht="15">
      <c r="A108" s="3"/>
      <c r="G108" s="2"/>
    </row>
    <row r="109" spans="1:7" ht="15">
      <c r="A109" s="3"/>
      <c r="G109" s="2"/>
    </row>
    <row r="110" spans="1:7" ht="15">
      <c r="A110" s="3"/>
      <c r="G110" s="2"/>
    </row>
    <row r="111" spans="1:11" ht="15">
      <c r="A111" s="3"/>
      <c r="B111" s="10"/>
      <c r="C111" s="10"/>
      <c r="D111" s="10"/>
      <c r="E111" s="10"/>
      <c r="F111" s="10"/>
      <c r="G111" s="2"/>
      <c r="H111" s="3"/>
      <c r="I111" s="3"/>
      <c r="K111" s="3"/>
    </row>
    <row r="112" spans="1:18" ht="15">
      <c r="A112" s="3"/>
      <c r="B112" s="10"/>
      <c r="C112" s="10"/>
      <c r="D112" s="10"/>
      <c r="E112" s="10"/>
      <c r="G112" s="2"/>
      <c r="H112" s="3"/>
      <c r="I112" s="3"/>
      <c r="K112" s="3"/>
      <c r="R112" s="38"/>
    </row>
    <row r="113" spans="1:17" ht="15">
      <c r="A113" s="3"/>
      <c r="B113" s="10"/>
      <c r="C113" s="10"/>
      <c r="D113" s="10"/>
      <c r="E113" s="10"/>
      <c r="F113" s="10"/>
      <c r="G113" s="2"/>
      <c r="H113" s="3"/>
      <c r="I113" s="3"/>
      <c r="K113" s="3"/>
      <c r="M113" s="3"/>
      <c r="N113" s="3"/>
      <c r="O113" s="3"/>
      <c r="P113" s="3"/>
      <c r="Q113" s="3"/>
    </row>
    <row r="114" spans="1:18" ht="15">
      <c r="A114" s="3"/>
      <c r="B114" s="10"/>
      <c r="C114" s="10"/>
      <c r="D114" s="10"/>
      <c r="E114" s="10"/>
      <c r="F114" s="10"/>
      <c r="G114" s="2"/>
      <c r="H114" s="3"/>
      <c r="I114" s="3"/>
      <c r="K114" s="3"/>
      <c r="R114" s="38"/>
    </row>
    <row r="115" spans="1:18" ht="15">
      <c r="A115" s="3"/>
      <c r="B115" s="10"/>
      <c r="C115" s="10"/>
      <c r="D115" s="10"/>
      <c r="E115" s="10"/>
      <c r="F115" s="10"/>
      <c r="G115" s="2"/>
      <c r="H115" s="3"/>
      <c r="I115" s="3"/>
      <c r="K115" s="3"/>
      <c r="M115" s="3"/>
      <c r="N115" s="3"/>
      <c r="O115" s="3"/>
      <c r="P115" s="3"/>
      <c r="Q115" s="3"/>
      <c r="R115" s="38"/>
    </row>
    <row r="116" spans="1:11" ht="15">
      <c r="A116" s="3"/>
      <c r="B116" s="10"/>
      <c r="C116" s="10"/>
      <c r="D116" s="10"/>
      <c r="G116" s="2"/>
      <c r="H116" s="3"/>
      <c r="I116" s="3"/>
      <c r="K116" s="3"/>
    </row>
    <row r="117" spans="1:18" ht="15">
      <c r="A117" s="3"/>
      <c r="B117" s="10"/>
      <c r="C117" s="10"/>
      <c r="D117" s="10"/>
      <c r="E117" s="10"/>
      <c r="F117" s="10"/>
      <c r="G117" s="2"/>
      <c r="H117" s="3"/>
      <c r="I117" s="3"/>
      <c r="K117" s="3"/>
      <c r="R117" s="10"/>
    </row>
    <row r="118" spans="1:18" ht="15">
      <c r="A118" s="3"/>
      <c r="B118" s="10"/>
      <c r="C118" s="10"/>
      <c r="D118" s="10"/>
      <c r="E118" s="10"/>
      <c r="F118" s="10"/>
      <c r="G118" s="2"/>
      <c r="H118" s="3"/>
      <c r="I118" s="3"/>
      <c r="K118" s="3"/>
      <c r="R118" s="38"/>
    </row>
    <row r="119" spans="1:18" ht="15">
      <c r="A119" s="3"/>
      <c r="B119" s="10"/>
      <c r="C119" s="10"/>
      <c r="D119" s="10"/>
      <c r="G119" s="2"/>
      <c r="H119" s="3"/>
      <c r="I119" s="3"/>
      <c r="K119" s="3"/>
      <c r="R119" s="38"/>
    </row>
    <row r="120" spans="1:18" ht="15">
      <c r="A120" s="3"/>
      <c r="B120" s="10"/>
      <c r="C120" s="10"/>
      <c r="D120" s="10"/>
      <c r="E120" s="10"/>
      <c r="F120" s="10"/>
      <c r="G120" s="2"/>
      <c r="H120" s="3"/>
      <c r="I120" s="3"/>
      <c r="K120" s="3"/>
      <c r="R120" s="38"/>
    </row>
    <row r="121" spans="1:18" ht="15">
      <c r="A121" s="3"/>
      <c r="B121" s="10"/>
      <c r="C121" s="10"/>
      <c r="D121" s="10"/>
      <c r="E121" s="10"/>
      <c r="F121" s="10"/>
      <c r="G121" s="2"/>
      <c r="H121" s="3"/>
      <c r="I121" s="3"/>
      <c r="K121" s="3"/>
      <c r="R121" s="38"/>
    </row>
    <row r="122" spans="1:17" ht="15">
      <c r="A122" s="3"/>
      <c r="B122" s="10"/>
      <c r="C122" s="10"/>
      <c r="D122" s="10"/>
      <c r="E122" s="10"/>
      <c r="F122" s="10"/>
      <c r="G122" s="2"/>
      <c r="H122" s="3"/>
      <c r="I122" s="3"/>
      <c r="K122" s="3"/>
      <c r="M122" s="3"/>
      <c r="N122" s="3"/>
      <c r="O122" s="3"/>
      <c r="P122" s="3"/>
      <c r="Q122" s="3"/>
    </row>
    <row r="123" spans="1:7" ht="15">
      <c r="A123" s="3"/>
      <c r="G123" s="2"/>
    </row>
    <row r="124" spans="1:7" ht="15">
      <c r="A124" s="3"/>
      <c r="G124" s="2"/>
    </row>
    <row r="125" spans="1:7" ht="15">
      <c r="A125" s="3"/>
      <c r="G125" s="2"/>
    </row>
    <row r="126" spans="1:18" ht="15">
      <c r="A126" s="3"/>
      <c r="B126" s="10"/>
      <c r="C126" s="10"/>
      <c r="D126" s="10"/>
      <c r="E126" s="10"/>
      <c r="F126" s="10"/>
      <c r="G126" s="2"/>
      <c r="H126" s="3"/>
      <c r="I126" s="3"/>
      <c r="K126" s="3"/>
      <c r="M126" s="3"/>
      <c r="N126" s="3"/>
      <c r="O126" s="3"/>
      <c r="P126" s="3"/>
      <c r="Q126" s="3"/>
      <c r="R126" s="38"/>
    </row>
    <row r="127" spans="1:18" ht="15">
      <c r="A127" s="3"/>
      <c r="B127" s="10"/>
      <c r="C127" s="10"/>
      <c r="D127" s="10"/>
      <c r="E127" s="10"/>
      <c r="F127" s="10"/>
      <c r="G127" s="2"/>
      <c r="H127" s="3"/>
      <c r="I127" s="3"/>
      <c r="K127" s="3"/>
      <c r="R127" s="38"/>
    </row>
    <row r="128" spans="1:18" ht="15">
      <c r="A128" s="3"/>
      <c r="B128" s="10"/>
      <c r="C128" s="10"/>
      <c r="D128" s="10"/>
      <c r="E128" s="10"/>
      <c r="F128" s="10"/>
      <c r="G128" s="2"/>
      <c r="H128" s="3"/>
      <c r="I128" s="3"/>
      <c r="K128" s="3"/>
      <c r="R128" s="38"/>
    </row>
    <row r="129" spans="1:11" ht="15">
      <c r="A129" s="3"/>
      <c r="B129" s="10"/>
      <c r="C129" s="10"/>
      <c r="D129" s="10"/>
      <c r="E129" s="10"/>
      <c r="F129" s="10"/>
      <c r="G129" s="2"/>
      <c r="H129" s="3"/>
      <c r="I129" s="3"/>
      <c r="K129" s="3"/>
    </row>
    <row r="130" spans="1:18" ht="15">
      <c r="A130" s="3"/>
      <c r="B130" s="10"/>
      <c r="C130" s="10"/>
      <c r="D130" s="10"/>
      <c r="E130" s="10"/>
      <c r="F130" s="10"/>
      <c r="G130" s="2"/>
      <c r="H130" s="3"/>
      <c r="I130" s="3"/>
      <c r="K130" s="3"/>
      <c r="R130" s="38"/>
    </row>
    <row r="131" spans="1:18" ht="15">
      <c r="A131" s="3"/>
      <c r="B131" s="10"/>
      <c r="C131" s="10"/>
      <c r="D131" s="10"/>
      <c r="E131" s="10"/>
      <c r="F131" s="10"/>
      <c r="G131" s="2"/>
      <c r="H131" s="3"/>
      <c r="I131" s="3"/>
      <c r="K131" s="3"/>
      <c r="R131" s="38"/>
    </row>
    <row r="132" spans="1:18" ht="15">
      <c r="A132" s="3"/>
      <c r="B132" s="10"/>
      <c r="C132" s="10"/>
      <c r="D132" s="10"/>
      <c r="E132" s="10"/>
      <c r="F132" s="10"/>
      <c r="G132" s="2"/>
      <c r="H132" s="3"/>
      <c r="I132" s="3"/>
      <c r="K132" s="3"/>
      <c r="R132" s="10"/>
    </row>
    <row r="133" spans="1:18" ht="15">
      <c r="A133" s="3"/>
      <c r="B133" s="10"/>
      <c r="C133" s="10"/>
      <c r="D133" s="10"/>
      <c r="E133" s="10"/>
      <c r="F133" s="10"/>
      <c r="G133" s="2"/>
      <c r="H133" s="3"/>
      <c r="I133" s="3"/>
      <c r="K133" s="3"/>
      <c r="R133" s="38"/>
    </row>
    <row r="134" spans="1:17" ht="15">
      <c r="A134" s="3"/>
      <c r="B134" s="10"/>
      <c r="C134" s="10"/>
      <c r="D134" s="10"/>
      <c r="E134" s="10"/>
      <c r="F134" s="10"/>
      <c r="G134" s="2"/>
      <c r="H134" s="3"/>
      <c r="I134" s="3"/>
      <c r="K134" s="3"/>
      <c r="M134" s="3"/>
      <c r="N134" s="3"/>
      <c r="O134" s="3"/>
      <c r="P134" s="3"/>
      <c r="Q134" s="3"/>
    </row>
    <row r="135" spans="1:18" ht="15">
      <c r="A135" s="3"/>
      <c r="B135" s="10"/>
      <c r="C135" s="10"/>
      <c r="D135" s="10"/>
      <c r="E135" s="10"/>
      <c r="F135" s="10"/>
      <c r="G135" s="2"/>
      <c r="H135" s="3"/>
      <c r="I135" s="3"/>
      <c r="K135" s="3"/>
      <c r="R135" s="38"/>
    </row>
    <row r="136" spans="1:11" ht="15">
      <c r="A136" s="3"/>
      <c r="B136" s="10"/>
      <c r="C136" s="10"/>
      <c r="D136" s="10"/>
      <c r="E136" s="10"/>
      <c r="F136" s="10"/>
      <c r="G136" s="2"/>
      <c r="H136" s="3"/>
      <c r="I136" s="3"/>
      <c r="K136" s="3"/>
    </row>
    <row r="137" spans="1:18" ht="15">
      <c r="A137" s="3"/>
      <c r="B137" s="10"/>
      <c r="C137" s="10"/>
      <c r="D137" s="10"/>
      <c r="E137" s="10"/>
      <c r="F137" s="10"/>
      <c r="G137" s="2"/>
      <c r="H137" s="3"/>
      <c r="I137" s="3"/>
      <c r="K137" s="3"/>
      <c r="R137" s="38"/>
    </row>
    <row r="138" spans="1:18" ht="15">
      <c r="A138" s="3"/>
      <c r="B138" s="38"/>
      <c r="C138" s="38"/>
      <c r="D138" s="10"/>
      <c r="E138" s="38"/>
      <c r="F138" s="38"/>
      <c r="G138" s="2"/>
      <c r="H138" s="3"/>
      <c r="I138" s="3"/>
      <c r="K138" s="3"/>
      <c r="M138" s="3"/>
      <c r="N138" s="3"/>
      <c r="O138" s="3"/>
      <c r="P138" s="3"/>
      <c r="Q138" s="3"/>
      <c r="R138" s="38"/>
    </row>
    <row r="139" spans="1:18" ht="15">
      <c r="A139" s="3"/>
      <c r="B139" s="10"/>
      <c r="C139" s="10"/>
      <c r="D139" s="10"/>
      <c r="E139" s="10"/>
      <c r="F139" s="10"/>
      <c r="G139" s="2"/>
      <c r="H139" s="3"/>
      <c r="I139" s="3"/>
      <c r="K139" s="3"/>
      <c r="R139" s="38"/>
    </row>
    <row r="140" spans="1:18" ht="15">
      <c r="A140" s="3"/>
      <c r="B140" s="10"/>
      <c r="C140" s="10"/>
      <c r="D140" s="10"/>
      <c r="E140" s="10"/>
      <c r="F140" s="10"/>
      <c r="G140" s="2"/>
      <c r="H140" s="3"/>
      <c r="I140" s="3"/>
      <c r="K140" s="3"/>
      <c r="M140" s="3"/>
      <c r="N140" s="3"/>
      <c r="O140" s="3"/>
      <c r="P140" s="3"/>
      <c r="Q140" s="3"/>
      <c r="R140" s="38"/>
    </row>
    <row r="141" spans="1:18" ht="15">
      <c r="A141" s="3"/>
      <c r="B141" s="10"/>
      <c r="C141" s="10"/>
      <c r="D141" s="10"/>
      <c r="E141" s="10"/>
      <c r="G141" s="2"/>
      <c r="H141" s="3"/>
      <c r="I141" s="3"/>
      <c r="K141" s="3"/>
      <c r="R141" s="38"/>
    </row>
    <row r="142" spans="1:18" ht="15">
      <c r="A142" s="3"/>
      <c r="B142" s="10"/>
      <c r="C142" s="10"/>
      <c r="D142" s="10"/>
      <c r="G142" s="2"/>
      <c r="H142" s="3"/>
      <c r="I142" s="3"/>
      <c r="K142" s="3"/>
      <c r="R142" s="38"/>
    </row>
    <row r="143" spans="1:11" ht="15">
      <c r="A143" s="3"/>
      <c r="B143" s="10"/>
      <c r="C143" s="10"/>
      <c r="D143" s="10"/>
      <c r="E143" s="10"/>
      <c r="G143" s="2"/>
      <c r="H143" s="3"/>
      <c r="I143" s="3"/>
      <c r="K143" s="3"/>
    </row>
    <row r="144" spans="1:11" ht="15">
      <c r="A144" s="3"/>
      <c r="B144" s="10"/>
      <c r="C144" s="10"/>
      <c r="D144" s="10"/>
      <c r="E144" s="10"/>
      <c r="F144" s="10"/>
      <c r="G144" s="2"/>
      <c r="H144" s="3"/>
      <c r="I144" s="3"/>
      <c r="K144" s="3"/>
    </row>
    <row r="145" spans="1:18" ht="15">
      <c r="A145" s="3"/>
      <c r="B145" s="10"/>
      <c r="C145" s="10"/>
      <c r="D145" s="10"/>
      <c r="E145" s="10"/>
      <c r="F145" s="10"/>
      <c r="G145" s="2"/>
      <c r="H145" s="3"/>
      <c r="I145" s="3"/>
      <c r="K145" s="3"/>
      <c r="R145" s="38"/>
    </row>
    <row r="146" spans="1:11" ht="15">
      <c r="A146" s="3"/>
      <c r="B146" s="10"/>
      <c r="C146" s="10"/>
      <c r="D146" s="10"/>
      <c r="E146" s="10"/>
      <c r="G146" s="2"/>
      <c r="H146" s="3"/>
      <c r="I146" s="3"/>
      <c r="K146" s="3"/>
    </row>
    <row r="147" spans="1:18" ht="15">
      <c r="A147" s="3"/>
      <c r="B147" s="10"/>
      <c r="C147" s="10"/>
      <c r="D147" s="10"/>
      <c r="E147" s="10"/>
      <c r="F147" s="10"/>
      <c r="G147" s="2"/>
      <c r="H147" s="3"/>
      <c r="I147" s="3"/>
      <c r="K147" s="3"/>
      <c r="R147" s="38"/>
    </row>
    <row r="148" spans="1:18" ht="15">
      <c r="A148" s="3"/>
      <c r="B148" s="10"/>
      <c r="C148" s="10"/>
      <c r="D148" s="10"/>
      <c r="E148" s="10"/>
      <c r="F148" s="10"/>
      <c r="G148" s="2"/>
      <c r="H148" s="3"/>
      <c r="I148" s="3"/>
      <c r="K148" s="3"/>
      <c r="R148" s="38"/>
    </row>
    <row r="149" spans="1:18" ht="15">
      <c r="A149" s="3"/>
      <c r="B149" s="10"/>
      <c r="C149" s="10"/>
      <c r="D149" s="10"/>
      <c r="E149" s="10"/>
      <c r="G149" s="2"/>
      <c r="H149" s="3"/>
      <c r="I149" s="3"/>
      <c r="K149" s="3"/>
      <c r="R149" s="38"/>
    </row>
    <row r="150" spans="1:18" ht="15">
      <c r="A150" s="3"/>
      <c r="B150" s="10"/>
      <c r="C150" s="10"/>
      <c r="D150" s="10"/>
      <c r="E150" s="10"/>
      <c r="F150" s="10"/>
      <c r="G150" s="2"/>
      <c r="H150" s="3"/>
      <c r="I150" s="3"/>
      <c r="K150" s="3"/>
      <c r="R150" s="38"/>
    </row>
    <row r="151" spans="1:18" ht="15">
      <c r="A151" s="3"/>
      <c r="B151" s="10"/>
      <c r="C151" s="10"/>
      <c r="D151" s="10"/>
      <c r="E151" s="10"/>
      <c r="F151" s="10"/>
      <c r="G151" s="2"/>
      <c r="H151" s="3"/>
      <c r="I151" s="3"/>
      <c r="K151" s="3"/>
      <c r="M151" s="3"/>
      <c r="N151" s="3"/>
      <c r="O151" s="3"/>
      <c r="P151" s="3"/>
      <c r="Q151" s="3"/>
      <c r="R151" s="38"/>
    </row>
    <row r="152" spans="1:18" ht="15">
      <c r="A152" s="3"/>
      <c r="B152" s="10"/>
      <c r="C152" s="10"/>
      <c r="D152" s="10"/>
      <c r="E152" s="10"/>
      <c r="F152" s="10"/>
      <c r="G152" s="2"/>
      <c r="H152" s="3"/>
      <c r="I152" s="3"/>
      <c r="K152" s="3"/>
      <c r="M152" s="3"/>
      <c r="N152" s="3"/>
      <c r="O152" s="3"/>
      <c r="P152" s="3"/>
      <c r="Q152" s="3"/>
      <c r="R152" s="38"/>
    </row>
    <row r="153" spans="1:18" ht="15">
      <c r="A153" s="3"/>
      <c r="B153" s="10"/>
      <c r="C153" s="10"/>
      <c r="D153" s="10"/>
      <c r="E153" s="10"/>
      <c r="F153" s="10"/>
      <c r="G153" s="2"/>
      <c r="H153" s="3"/>
      <c r="I153" s="3"/>
      <c r="K153" s="3"/>
      <c r="R153" s="38"/>
    </row>
    <row r="154" spans="1:11" ht="15">
      <c r="A154" s="3"/>
      <c r="B154" s="10"/>
      <c r="C154" s="10"/>
      <c r="D154" s="10"/>
      <c r="E154" s="10"/>
      <c r="F154" s="10"/>
      <c r="G154" s="2"/>
      <c r="H154" s="3"/>
      <c r="I154" s="3"/>
      <c r="K154" s="3"/>
    </row>
    <row r="155" spans="1:18" ht="15">
      <c r="A155" s="3"/>
      <c r="B155" s="10"/>
      <c r="C155" s="10"/>
      <c r="D155" s="10"/>
      <c r="E155" s="10"/>
      <c r="F155" s="10"/>
      <c r="G155" s="2"/>
      <c r="H155" s="3"/>
      <c r="I155" s="3"/>
      <c r="K155" s="3"/>
      <c r="M155" s="3"/>
      <c r="N155" s="3"/>
      <c r="O155" s="3"/>
      <c r="P155" s="3"/>
      <c r="Q155" s="3"/>
      <c r="R155" s="38"/>
    </row>
    <row r="156" spans="1:18" ht="15">
      <c r="A156" s="3"/>
      <c r="B156" s="10"/>
      <c r="C156" s="10"/>
      <c r="D156" s="10"/>
      <c r="E156" s="10"/>
      <c r="F156" s="10"/>
      <c r="G156" s="2"/>
      <c r="H156" s="3"/>
      <c r="I156" s="3"/>
      <c r="K156" s="3"/>
      <c r="R156" s="38"/>
    </row>
    <row r="157" spans="1:18" ht="15">
      <c r="A157" s="3"/>
      <c r="B157" s="10"/>
      <c r="C157" s="10"/>
      <c r="D157" s="10"/>
      <c r="E157" s="10"/>
      <c r="G157" s="2"/>
      <c r="H157" s="3"/>
      <c r="I157" s="3"/>
      <c r="K157" s="3"/>
      <c r="R157" s="38"/>
    </row>
    <row r="158" spans="1:11" ht="15">
      <c r="A158" s="3"/>
      <c r="B158" s="10"/>
      <c r="C158" s="10"/>
      <c r="D158" s="10"/>
      <c r="E158" s="10"/>
      <c r="F158" s="10"/>
      <c r="G158" s="2"/>
      <c r="H158" s="3"/>
      <c r="I158" s="3"/>
      <c r="K158" s="3"/>
    </row>
    <row r="159" spans="1:17" ht="15">
      <c r="A159" s="3"/>
      <c r="B159" s="10"/>
      <c r="C159" s="10"/>
      <c r="D159" s="10"/>
      <c r="E159" s="10"/>
      <c r="F159" s="10"/>
      <c r="G159" s="2"/>
      <c r="H159" s="3"/>
      <c r="I159" s="3"/>
      <c r="K159" s="3"/>
      <c r="M159" s="3"/>
      <c r="N159" s="3"/>
      <c r="O159" s="3"/>
      <c r="P159" s="3"/>
      <c r="Q159" s="3"/>
    </row>
    <row r="160" spans="1:18" ht="15">
      <c r="A160" s="3"/>
      <c r="B160" s="10"/>
      <c r="C160" s="10"/>
      <c r="D160" s="10"/>
      <c r="E160" s="10"/>
      <c r="G160" s="2"/>
      <c r="H160" s="3"/>
      <c r="I160" s="3"/>
      <c r="K160" s="3"/>
      <c r="R160" s="38"/>
    </row>
    <row r="161" spans="1:18" ht="15">
      <c r="A161" s="3"/>
      <c r="B161" s="10"/>
      <c r="C161" s="10"/>
      <c r="D161" s="10"/>
      <c r="E161" s="10"/>
      <c r="F161" s="10"/>
      <c r="G161" s="2"/>
      <c r="H161" s="3"/>
      <c r="I161" s="3"/>
      <c r="K161" s="3"/>
      <c r="R161" s="38"/>
    </row>
    <row r="162" spans="1:18" ht="15">
      <c r="A162" s="3"/>
      <c r="B162" s="10"/>
      <c r="C162" s="10"/>
      <c r="D162" s="10"/>
      <c r="E162" s="10"/>
      <c r="F162" s="10"/>
      <c r="G162" s="2"/>
      <c r="H162" s="3"/>
      <c r="I162" s="3"/>
      <c r="K162" s="3"/>
      <c r="R162" s="38"/>
    </row>
    <row r="163" spans="1:18" ht="15">
      <c r="A163" s="3"/>
      <c r="B163" s="10"/>
      <c r="C163" s="10"/>
      <c r="D163" s="10"/>
      <c r="E163" s="10"/>
      <c r="F163" s="10"/>
      <c r="G163" s="2"/>
      <c r="H163" s="3"/>
      <c r="I163" s="3"/>
      <c r="K163" s="3"/>
      <c r="R163" s="38"/>
    </row>
    <row r="164" spans="1:18" ht="15">
      <c r="A164" s="3"/>
      <c r="B164" s="10"/>
      <c r="C164" s="10"/>
      <c r="D164" s="10"/>
      <c r="E164" s="10"/>
      <c r="F164" s="10"/>
      <c r="G164" s="2"/>
      <c r="H164" s="3"/>
      <c r="I164" s="3"/>
      <c r="K164" s="3"/>
      <c r="R164" s="38"/>
    </row>
    <row r="165" spans="1:18" ht="15">
      <c r="A165" s="3"/>
      <c r="B165" s="10"/>
      <c r="C165" s="10"/>
      <c r="D165" s="10"/>
      <c r="E165" s="10"/>
      <c r="F165" s="10"/>
      <c r="G165" s="2"/>
      <c r="H165" s="3"/>
      <c r="I165" s="3"/>
      <c r="K165" s="3"/>
      <c r="R165" s="38"/>
    </row>
    <row r="166" spans="1:17" ht="15">
      <c r="A166" s="3"/>
      <c r="B166" s="10"/>
      <c r="C166" s="10"/>
      <c r="D166" s="10"/>
      <c r="E166" s="10"/>
      <c r="F166" s="10"/>
      <c r="G166" s="2"/>
      <c r="H166" s="3"/>
      <c r="I166" s="3"/>
      <c r="K166" s="3"/>
      <c r="M166" s="3"/>
      <c r="N166" s="3"/>
      <c r="O166" s="3"/>
      <c r="P166" s="3"/>
      <c r="Q166" s="3"/>
    </row>
    <row r="167" spans="1:17" ht="15">
      <c r="A167" s="3"/>
      <c r="B167" s="10"/>
      <c r="C167" s="10"/>
      <c r="D167" s="10"/>
      <c r="E167" s="10"/>
      <c r="F167" s="10"/>
      <c r="G167" s="2"/>
      <c r="H167" s="3"/>
      <c r="I167" s="3"/>
      <c r="K167" s="3"/>
      <c r="M167" s="3"/>
      <c r="N167" s="3"/>
      <c r="O167" s="3"/>
      <c r="P167" s="3"/>
      <c r="Q167" s="3"/>
    </row>
    <row r="168" spans="1:11" ht="15">
      <c r="A168" s="3"/>
      <c r="B168" s="10"/>
      <c r="C168" s="10"/>
      <c r="D168" s="10"/>
      <c r="E168" s="10"/>
      <c r="F168" s="10"/>
      <c r="G168" s="2"/>
      <c r="H168" s="3"/>
      <c r="I168" s="3"/>
      <c r="K168" s="3"/>
    </row>
    <row r="169" spans="1:18" ht="15">
      <c r="A169" s="3"/>
      <c r="B169" s="10"/>
      <c r="C169" s="10"/>
      <c r="D169" s="10"/>
      <c r="E169" s="10"/>
      <c r="F169" s="10"/>
      <c r="G169" s="2"/>
      <c r="H169" s="3"/>
      <c r="I169" s="3"/>
      <c r="K169" s="3"/>
      <c r="M169" s="3"/>
      <c r="N169" s="3"/>
      <c r="O169" s="3"/>
      <c r="P169" s="3"/>
      <c r="Q169" s="3"/>
      <c r="R169" s="38"/>
    </row>
    <row r="170" spans="1:11" ht="15">
      <c r="A170" s="3"/>
      <c r="B170" s="10"/>
      <c r="C170" s="10"/>
      <c r="D170" s="10"/>
      <c r="E170" s="10"/>
      <c r="F170" s="10"/>
      <c r="G170" s="2"/>
      <c r="H170" s="3"/>
      <c r="I170" s="3"/>
      <c r="K170" s="3"/>
    </row>
    <row r="171" spans="1:11" ht="15">
      <c r="A171" s="3"/>
      <c r="B171" s="10"/>
      <c r="C171" s="10"/>
      <c r="D171" s="10"/>
      <c r="E171" s="10"/>
      <c r="F171" s="10"/>
      <c r="G171" s="2"/>
      <c r="H171" s="3"/>
      <c r="I171" s="3"/>
      <c r="K171" s="3"/>
    </row>
    <row r="172" spans="1:7" ht="15">
      <c r="A172" s="3"/>
      <c r="G172" s="2"/>
    </row>
    <row r="173" spans="1:11" ht="15">
      <c r="A173" s="3"/>
      <c r="B173" s="10"/>
      <c r="C173" s="10"/>
      <c r="D173" s="10"/>
      <c r="E173" s="10"/>
      <c r="F173" s="10"/>
      <c r="G173" s="2"/>
      <c r="H173" s="3"/>
      <c r="I173" s="3"/>
      <c r="K173" s="3"/>
    </row>
    <row r="174" spans="1:11" ht="15">
      <c r="A174" s="3"/>
      <c r="B174" s="10"/>
      <c r="C174" s="10"/>
      <c r="D174" s="10"/>
      <c r="E174" s="10"/>
      <c r="G174" s="2"/>
      <c r="H174" s="3"/>
      <c r="I174" s="3"/>
      <c r="K174" s="3"/>
    </row>
    <row r="175" spans="1:11" ht="15">
      <c r="A175" s="3"/>
      <c r="B175" s="10"/>
      <c r="C175" s="10"/>
      <c r="D175" s="10"/>
      <c r="E175" s="10"/>
      <c r="F175" s="10"/>
      <c r="G175" s="2"/>
      <c r="H175" s="3"/>
      <c r="I175" s="3"/>
      <c r="K175" s="3"/>
    </row>
    <row r="176" spans="1:18" ht="15">
      <c r="A176" s="3"/>
      <c r="B176" s="10"/>
      <c r="C176" s="10"/>
      <c r="D176" s="10"/>
      <c r="E176" s="10"/>
      <c r="F176" s="10"/>
      <c r="G176" s="2"/>
      <c r="H176" s="3"/>
      <c r="I176" s="3"/>
      <c r="K176" s="3"/>
      <c r="R176" s="38"/>
    </row>
    <row r="177" spans="1:11" ht="15">
      <c r="A177" s="3"/>
      <c r="B177" s="10"/>
      <c r="C177" s="10"/>
      <c r="D177" s="10"/>
      <c r="E177" s="10"/>
      <c r="F177" s="10"/>
      <c r="G177" s="2"/>
      <c r="H177" s="3"/>
      <c r="I177" s="3"/>
      <c r="K177" s="3"/>
    </row>
    <row r="178" spans="1:11" ht="15">
      <c r="A178" s="3"/>
      <c r="B178" s="10"/>
      <c r="C178" s="10"/>
      <c r="D178" s="10"/>
      <c r="E178" s="10"/>
      <c r="F178" s="10"/>
      <c r="G178" s="2"/>
      <c r="H178" s="3"/>
      <c r="I178" s="3"/>
      <c r="K178" s="3"/>
    </row>
    <row r="179" spans="1:11" ht="15">
      <c r="A179" s="3"/>
      <c r="B179" s="10"/>
      <c r="C179" s="10"/>
      <c r="D179" s="10"/>
      <c r="E179" s="10"/>
      <c r="F179" s="10"/>
      <c r="G179" s="2"/>
      <c r="H179" s="3"/>
      <c r="I179" s="3"/>
      <c r="K179" s="3"/>
    </row>
    <row r="180" spans="1:18" ht="15">
      <c r="A180" s="3"/>
      <c r="B180" s="10"/>
      <c r="C180" s="10"/>
      <c r="D180" s="10"/>
      <c r="E180" s="10"/>
      <c r="F180" s="10"/>
      <c r="G180" s="2"/>
      <c r="H180" s="3"/>
      <c r="I180" s="3"/>
      <c r="K180" s="3"/>
      <c r="R180" s="38"/>
    </row>
    <row r="181" spans="1:18" ht="15">
      <c r="A181" s="3"/>
      <c r="B181" s="10"/>
      <c r="C181" s="10"/>
      <c r="D181" s="10"/>
      <c r="E181" s="10"/>
      <c r="F181" s="10"/>
      <c r="G181" s="2"/>
      <c r="H181" s="3"/>
      <c r="I181" s="3"/>
      <c r="K181" s="3"/>
      <c r="R181" s="38"/>
    </row>
    <row r="182" spans="1:18" ht="15">
      <c r="A182" s="3"/>
      <c r="B182" s="10"/>
      <c r="C182" s="10"/>
      <c r="D182" s="10"/>
      <c r="E182" s="10"/>
      <c r="F182" s="10"/>
      <c r="G182" s="2"/>
      <c r="H182" s="3"/>
      <c r="I182" s="3"/>
      <c r="K182" s="3"/>
      <c r="R182" s="38"/>
    </row>
    <row r="183" spans="1:18" ht="15">
      <c r="A183" s="3"/>
      <c r="B183" s="10"/>
      <c r="C183" s="10"/>
      <c r="D183" s="10"/>
      <c r="E183" s="10"/>
      <c r="F183" s="10"/>
      <c r="G183" s="2"/>
      <c r="H183" s="3"/>
      <c r="I183" s="3"/>
      <c r="K183" s="3"/>
      <c r="R183" s="38"/>
    </row>
    <row r="184" spans="1:11" ht="15">
      <c r="A184" s="3"/>
      <c r="B184" s="10"/>
      <c r="C184" s="10"/>
      <c r="D184" s="10"/>
      <c r="E184" s="10"/>
      <c r="F184" s="10"/>
      <c r="G184" s="2"/>
      <c r="H184" s="3"/>
      <c r="I184" s="3"/>
      <c r="K184" s="3"/>
    </row>
    <row r="185" spans="1:11" ht="15">
      <c r="A185" s="3"/>
      <c r="B185" s="10"/>
      <c r="C185" s="10"/>
      <c r="D185" s="10"/>
      <c r="E185" s="10"/>
      <c r="F185" s="10"/>
      <c r="G185" s="2"/>
      <c r="H185" s="3"/>
      <c r="I185" s="3"/>
      <c r="K185" s="3"/>
    </row>
    <row r="186" spans="1:7" ht="15">
      <c r="A186" s="3"/>
      <c r="G186" s="2"/>
    </row>
    <row r="187" spans="1:7" ht="15">
      <c r="A187" s="3"/>
      <c r="G187" s="2"/>
    </row>
    <row r="188" spans="1:7" ht="15">
      <c r="A188" s="3"/>
      <c r="G188" s="2"/>
    </row>
    <row r="189" spans="1:7" ht="15">
      <c r="A189" s="3"/>
      <c r="G189" s="2"/>
    </row>
    <row r="190" spans="1:7" ht="15">
      <c r="A190" s="3"/>
      <c r="G190" s="2"/>
    </row>
    <row r="191" spans="1:7" ht="15">
      <c r="A191" s="3"/>
      <c r="G191" s="2"/>
    </row>
    <row r="192" spans="1:7" ht="15">
      <c r="A192" s="3"/>
      <c r="G192" s="2"/>
    </row>
    <row r="193" spans="1:7" ht="15">
      <c r="A193" s="3"/>
      <c r="G193" s="2"/>
    </row>
    <row r="194" spans="1:7" ht="15">
      <c r="A194" s="3"/>
      <c r="G194" s="2"/>
    </row>
    <row r="195" spans="1:7" ht="15">
      <c r="A195" s="3"/>
      <c r="G195" s="2"/>
    </row>
    <row r="196" spans="1:7" ht="15">
      <c r="A196" s="3"/>
      <c r="G196" s="2"/>
    </row>
    <row r="197" spans="1:7" ht="15">
      <c r="A197" s="3"/>
      <c r="G197" s="2"/>
    </row>
    <row r="198" spans="1:7" ht="15">
      <c r="A198" s="3"/>
      <c r="G198" s="2"/>
    </row>
    <row r="199" spans="1:7" ht="15">
      <c r="A199" s="3"/>
      <c r="G199" s="2"/>
    </row>
    <row r="200" spans="1:7" ht="15">
      <c r="A200" s="3"/>
      <c r="G200" s="2"/>
    </row>
    <row r="201" ht="15">
      <c r="G201" s="2"/>
    </row>
  </sheetData>
  <sheetProtection/>
  <printOptions/>
  <pageMargins left="0.25" right="0.25" top="0.75" bottom="0.75" header="0.3" footer="0.3"/>
  <pageSetup horizontalDpi="600" verticalDpi="6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V45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4.00390625" style="39" customWidth="1"/>
    <col min="2" max="3" width="12.7109375" style="40" customWidth="1"/>
    <col min="4" max="4" width="12.421875" style="40" customWidth="1"/>
    <col min="5" max="5" width="17.57421875" style="40" customWidth="1"/>
    <col min="6" max="6" width="13.28125" style="40" customWidth="1"/>
    <col min="7" max="7" width="6.00390625" style="40" customWidth="1"/>
    <col min="8" max="9" width="7.00390625" style="40" customWidth="1"/>
    <col min="10" max="11" width="11.140625" style="40" customWidth="1"/>
    <col min="12" max="12" width="14.28125" style="40" customWidth="1"/>
    <col min="13" max="13" width="13.00390625" style="39" hidden="1" customWidth="1"/>
    <col min="14" max="14" width="12.28125" style="39" customWidth="1"/>
    <col min="15" max="15" width="11.421875" style="40" customWidth="1"/>
    <col min="16" max="17" width="11.28125" style="40" customWidth="1"/>
    <col min="18" max="18" width="11.140625" style="40" customWidth="1"/>
    <col min="19" max="19" width="11.57421875" style="40" customWidth="1"/>
    <col min="20" max="21" width="12.140625" style="40" customWidth="1"/>
    <col min="22" max="23" width="12.28125" style="40" customWidth="1"/>
    <col min="24" max="24" width="12.8515625" style="40" customWidth="1"/>
    <col min="25" max="25" width="13.421875" style="40" customWidth="1"/>
    <col min="26" max="26" width="15.421875" style="40" customWidth="1"/>
    <col min="27" max="27" width="13.421875" style="40" customWidth="1"/>
    <col min="28" max="28" width="15.00390625" style="40" customWidth="1"/>
    <col min="29" max="29" width="13.28125" style="40" customWidth="1"/>
    <col min="30" max="30" width="12.28125" style="40" customWidth="1"/>
    <col min="31" max="31" width="12.57421875" style="40" customWidth="1"/>
    <col min="32" max="32" width="12.00390625" style="40" customWidth="1"/>
    <col min="33" max="33" width="11.8515625" style="40" customWidth="1"/>
    <col min="34" max="35" width="11.140625" style="40" customWidth="1"/>
    <col min="36" max="36" width="11.57421875" style="40" customWidth="1"/>
    <col min="37" max="16384" width="9.140625" style="40" customWidth="1"/>
  </cols>
  <sheetData>
    <row r="2" ht="15.75">
      <c r="E2" s="40" t="s">
        <v>488</v>
      </c>
    </row>
    <row r="3" ht="15.75"/>
    <row r="4" spans="5:22" ht="15.75">
      <c r="E4" s="40" t="s">
        <v>119</v>
      </c>
      <c r="S4" s="41"/>
      <c r="T4" s="41"/>
      <c r="U4" s="41"/>
      <c r="V4" s="41"/>
    </row>
    <row r="5" spans="19:22" ht="15">
      <c r="S5" s="41"/>
      <c r="T5" s="41"/>
      <c r="U5" s="41"/>
      <c r="V5" s="41"/>
    </row>
    <row r="6" spans="1:22" ht="15">
      <c r="A6" s="42" t="s">
        <v>0</v>
      </c>
      <c r="B6" s="31" t="s">
        <v>1</v>
      </c>
      <c r="C6" s="31" t="s">
        <v>2</v>
      </c>
      <c r="D6" s="31" t="s">
        <v>3</v>
      </c>
      <c r="E6" s="31" t="s">
        <v>4</v>
      </c>
      <c r="F6" s="31" t="s">
        <v>5</v>
      </c>
      <c r="G6" s="42" t="s">
        <v>6</v>
      </c>
      <c r="H6" s="31" t="s">
        <v>135</v>
      </c>
      <c r="I6" s="31" t="s">
        <v>422</v>
      </c>
      <c r="J6" s="31" t="s">
        <v>270</v>
      </c>
      <c r="K6" s="31" t="s">
        <v>505</v>
      </c>
      <c r="L6" s="31" t="s">
        <v>544</v>
      </c>
      <c r="M6" s="31"/>
      <c r="N6" s="43"/>
      <c r="O6" s="44"/>
      <c r="P6" s="45"/>
      <c r="Q6" s="45"/>
      <c r="S6" s="41"/>
      <c r="T6" s="41"/>
      <c r="U6" s="41"/>
      <c r="V6" s="41"/>
    </row>
    <row r="7" spans="1:22" ht="15">
      <c r="A7" s="30">
        <v>1</v>
      </c>
      <c r="B7" s="31" t="s">
        <v>394</v>
      </c>
      <c r="C7" s="31" t="s">
        <v>395</v>
      </c>
      <c r="D7" s="31" t="s">
        <v>22</v>
      </c>
      <c r="E7" s="31" t="s">
        <v>134</v>
      </c>
      <c r="F7" s="31" t="s">
        <v>219</v>
      </c>
      <c r="G7" s="32">
        <f>SUM(H7:H7:J7:J7:M7:N7:O7:P7:Q7:T7:I7:U7)</f>
        <v>200</v>
      </c>
      <c r="H7" s="30">
        <v>24</v>
      </c>
      <c r="I7" s="30">
        <v>4</v>
      </c>
      <c r="J7" s="30">
        <v>64</v>
      </c>
      <c r="K7" s="30">
        <v>84</v>
      </c>
      <c r="L7" s="30">
        <v>24</v>
      </c>
      <c r="M7" s="30"/>
      <c r="N7" s="43"/>
      <c r="O7" s="43"/>
      <c r="P7" s="43"/>
      <c r="Q7" s="43"/>
      <c r="S7" s="41"/>
      <c r="T7" s="41"/>
      <c r="U7" s="41"/>
      <c r="V7" s="41"/>
    </row>
    <row r="8" spans="1:22" ht="15">
      <c r="A8" s="30">
        <v>2</v>
      </c>
      <c r="B8" s="31" t="s">
        <v>25</v>
      </c>
      <c r="C8" s="31" t="s">
        <v>90</v>
      </c>
      <c r="D8" s="31" t="s">
        <v>13</v>
      </c>
      <c r="E8" s="31" t="s">
        <v>44</v>
      </c>
      <c r="F8" s="31" t="s">
        <v>43</v>
      </c>
      <c r="G8" s="32">
        <f>SUM(H8:H8:J8:J8:M8:N8:O8:P8:Q8:T8:I8:U8)</f>
        <v>137</v>
      </c>
      <c r="H8" s="30">
        <v>18</v>
      </c>
      <c r="I8" s="30"/>
      <c r="J8" s="30">
        <v>32</v>
      </c>
      <c r="K8" s="30">
        <v>63</v>
      </c>
      <c r="L8" s="30">
        <v>24</v>
      </c>
      <c r="M8" s="30"/>
      <c r="N8" s="43"/>
      <c r="O8" s="43"/>
      <c r="P8" s="43"/>
      <c r="Q8" s="43"/>
      <c r="S8" s="41"/>
      <c r="T8" s="41"/>
      <c r="U8" s="41"/>
      <c r="V8" s="41"/>
    </row>
    <row r="9" spans="1:22" ht="15">
      <c r="A9" s="30">
        <v>3</v>
      </c>
      <c r="B9" s="31" t="s">
        <v>95</v>
      </c>
      <c r="C9" s="31" t="s">
        <v>84</v>
      </c>
      <c r="D9" s="31" t="s">
        <v>13</v>
      </c>
      <c r="E9" s="31" t="s">
        <v>572</v>
      </c>
      <c r="F9" s="31" t="s">
        <v>251</v>
      </c>
      <c r="G9" s="32">
        <f>SUM(H9:H9:J9:J9:M9:N9:O9:P9:Q9:T9:I9:U9)</f>
        <v>88</v>
      </c>
      <c r="H9" s="30">
        <v>24</v>
      </c>
      <c r="I9" s="30"/>
      <c r="J9" s="30">
        <v>64</v>
      </c>
      <c r="K9" s="30"/>
      <c r="L9" s="30"/>
      <c r="M9" s="30"/>
      <c r="N9" s="43"/>
      <c r="O9" s="43"/>
      <c r="P9" s="43"/>
      <c r="Q9" s="43"/>
      <c r="S9" s="41"/>
      <c r="T9" s="41"/>
      <c r="U9" s="41"/>
      <c r="V9" s="41"/>
    </row>
    <row r="10" spans="1:22" ht="15">
      <c r="A10" s="30">
        <v>4</v>
      </c>
      <c r="B10" s="31" t="s">
        <v>172</v>
      </c>
      <c r="C10" s="31" t="s">
        <v>570</v>
      </c>
      <c r="D10" s="31" t="s">
        <v>13</v>
      </c>
      <c r="E10" s="31" t="s">
        <v>170</v>
      </c>
      <c r="F10" s="31" t="s">
        <v>171</v>
      </c>
      <c r="G10" s="32">
        <f>SUM(H10:H10:J10:J10:M10:N10:O10:P10:Q10:T10:I10:U10)</f>
        <v>18</v>
      </c>
      <c r="H10" s="30"/>
      <c r="I10" s="30"/>
      <c r="J10" s="30"/>
      <c r="K10" s="30"/>
      <c r="L10" s="30">
        <v>18</v>
      </c>
      <c r="M10" s="30"/>
      <c r="N10" s="43"/>
      <c r="O10" s="43"/>
      <c r="P10" s="43"/>
      <c r="Q10" s="43"/>
      <c r="S10" s="41"/>
      <c r="T10" s="41"/>
      <c r="U10" s="41"/>
      <c r="V10" s="41"/>
    </row>
    <row r="11" spans="1:22" ht="15">
      <c r="A11" s="30">
        <v>5</v>
      </c>
      <c r="B11" s="31" t="s">
        <v>566</v>
      </c>
      <c r="C11" s="31" t="s">
        <v>567</v>
      </c>
      <c r="D11" s="31" t="s">
        <v>81</v>
      </c>
      <c r="E11" s="31" t="s">
        <v>106</v>
      </c>
      <c r="F11" s="31" t="s">
        <v>107</v>
      </c>
      <c r="G11" s="32">
        <f>SUM(H11:H11:J11:J11:M11:N11:O11:P11:Q11:T11:I11:U11)</f>
        <v>18</v>
      </c>
      <c r="H11" s="30"/>
      <c r="I11" s="30"/>
      <c r="J11" s="30"/>
      <c r="K11" s="30"/>
      <c r="L11" s="30">
        <v>18</v>
      </c>
      <c r="M11" s="30"/>
      <c r="N11" s="43"/>
      <c r="O11" s="43"/>
      <c r="P11" s="43"/>
      <c r="Q11" s="43"/>
      <c r="S11" s="41"/>
      <c r="T11" s="41"/>
      <c r="U11" s="41"/>
      <c r="V11" s="41"/>
    </row>
    <row r="12" spans="1:22" ht="15">
      <c r="A12" s="30">
        <v>6</v>
      </c>
      <c r="B12" s="31" t="s">
        <v>274</v>
      </c>
      <c r="C12" s="31" t="s">
        <v>275</v>
      </c>
      <c r="D12" s="31" t="s">
        <v>22</v>
      </c>
      <c r="E12" s="31" t="s">
        <v>23</v>
      </c>
      <c r="F12" s="31" t="s">
        <v>24</v>
      </c>
      <c r="G12" s="32">
        <f>SUM(H12:H12:J12:J12:M12:N12:O12:P12:Q12:T12:I12:U12)</f>
        <v>12</v>
      </c>
      <c r="H12" s="30"/>
      <c r="I12" s="30"/>
      <c r="J12" s="30"/>
      <c r="K12" s="30"/>
      <c r="L12" s="30">
        <v>12</v>
      </c>
      <c r="M12" s="30"/>
      <c r="N12" s="43"/>
      <c r="O12" s="43"/>
      <c r="P12" s="43"/>
      <c r="Q12" s="43"/>
      <c r="S12" s="41"/>
      <c r="T12" s="41"/>
      <c r="U12" s="41"/>
      <c r="V12" s="41"/>
    </row>
    <row r="13" spans="1:22" ht="15">
      <c r="A13" s="30">
        <v>7</v>
      </c>
      <c r="B13" s="31" t="s">
        <v>16</v>
      </c>
      <c r="C13" s="31" t="s">
        <v>565</v>
      </c>
      <c r="D13" s="31" t="s">
        <v>13</v>
      </c>
      <c r="E13" s="31" t="s">
        <v>170</v>
      </c>
      <c r="F13" s="31" t="s">
        <v>171</v>
      </c>
      <c r="G13" s="32">
        <f>SUM(H13:H13:J13:J13:M13:N13:O13:P13:Q13:T13:I13:U13)</f>
        <v>12</v>
      </c>
      <c r="H13" s="30"/>
      <c r="I13" s="30"/>
      <c r="J13" s="30"/>
      <c r="K13" s="30"/>
      <c r="L13" s="30">
        <v>12</v>
      </c>
      <c r="M13" s="30"/>
      <c r="N13" s="43"/>
      <c r="O13" s="43"/>
      <c r="P13" s="43"/>
      <c r="Q13" s="43"/>
      <c r="S13" s="41"/>
      <c r="T13" s="41"/>
      <c r="U13" s="41"/>
      <c r="V13" s="41"/>
    </row>
    <row r="14" spans="1:22" ht="15">
      <c r="A14" s="30">
        <v>8</v>
      </c>
      <c r="B14" s="31" t="s">
        <v>566</v>
      </c>
      <c r="C14" s="31" t="s">
        <v>568</v>
      </c>
      <c r="D14" s="31" t="s">
        <v>13</v>
      </c>
      <c r="E14" s="31" t="s">
        <v>170</v>
      </c>
      <c r="F14" s="31" t="s">
        <v>171</v>
      </c>
      <c r="G14" s="32">
        <f>SUM(H14:H14:J14:J14:M14:N14:O14:P14:Q14:T14:I14:U14)</f>
        <v>12</v>
      </c>
      <c r="H14" s="30"/>
      <c r="I14" s="30"/>
      <c r="J14" s="30"/>
      <c r="K14" s="30"/>
      <c r="L14" s="30">
        <v>12</v>
      </c>
      <c r="M14" s="30"/>
      <c r="N14" s="43"/>
      <c r="O14" s="43"/>
      <c r="P14" s="43"/>
      <c r="Q14" s="43"/>
      <c r="S14" s="41"/>
      <c r="T14" s="41"/>
      <c r="U14" s="41"/>
      <c r="V14" s="41"/>
    </row>
    <row r="15" spans="1:22" ht="15">
      <c r="A15" s="30">
        <v>9</v>
      </c>
      <c r="B15" s="31" t="s">
        <v>271</v>
      </c>
      <c r="C15" s="31" t="s">
        <v>569</v>
      </c>
      <c r="D15" s="31" t="s">
        <v>392</v>
      </c>
      <c r="E15" s="31" t="s">
        <v>134</v>
      </c>
      <c r="F15" s="31" t="s">
        <v>324</v>
      </c>
      <c r="G15" s="32">
        <f>SUM(H15:H15:J15:J15:M15:N15:O15:P15:Q15:T15:I15:U15)</f>
        <v>12</v>
      </c>
      <c r="H15" s="30"/>
      <c r="I15" s="30"/>
      <c r="J15" s="30"/>
      <c r="K15" s="30"/>
      <c r="L15" s="30">
        <v>12</v>
      </c>
      <c r="M15" s="30"/>
      <c r="N15" s="43"/>
      <c r="O15" s="43"/>
      <c r="P15" s="43"/>
      <c r="Q15" s="43"/>
      <c r="S15" s="41"/>
      <c r="T15" s="41"/>
      <c r="U15" s="41"/>
      <c r="V15" s="41"/>
    </row>
    <row r="16" spans="1:22" ht="15">
      <c r="A16" s="30">
        <v>10</v>
      </c>
      <c r="B16" s="31" t="s">
        <v>476</v>
      </c>
      <c r="C16" s="31" t="s">
        <v>477</v>
      </c>
      <c r="D16" s="31" t="s">
        <v>132</v>
      </c>
      <c r="E16" s="31" t="s">
        <v>484</v>
      </c>
      <c r="F16" s="31" t="s">
        <v>272</v>
      </c>
      <c r="G16" s="32">
        <f>SUM(H16:H16:J16:J16:M16:N16:O16:P16:Q16:T16:I16:U16)</f>
        <v>3</v>
      </c>
      <c r="H16" s="30"/>
      <c r="I16" s="30">
        <v>3</v>
      </c>
      <c r="J16" s="30"/>
      <c r="K16" s="30"/>
      <c r="L16" s="30"/>
      <c r="M16" s="30"/>
      <c r="N16" s="43"/>
      <c r="O16" s="43"/>
      <c r="P16" s="43"/>
      <c r="Q16" s="43"/>
      <c r="S16" s="41"/>
      <c r="T16" s="41"/>
      <c r="U16" s="41"/>
      <c r="V16" s="41"/>
    </row>
    <row r="17" spans="1:22" ht="15">
      <c r="A17" s="43"/>
      <c r="B17" s="45"/>
      <c r="C17" s="45"/>
      <c r="D17" s="45"/>
      <c r="E17" s="45"/>
      <c r="F17" s="45"/>
      <c r="G17" s="39"/>
      <c r="H17" s="43"/>
      <c r="I17" s="43"/>
      <c r="J17" s="43"/>
      <c r="K17" s="43"/>
      <c r="L17" s="43"/>
      <c r="M17" s="43"/>
      <c r="N17" s="43"/>
      <c r="O17" s="43"/>
      <c r="P17" s="43"/>
      <c r="Q17" s="43"/>
      <c r="S17" s="41"/>
      <c r="T17" s="41"/>
      <c r="U17" s="41"/>
      <c r="V17" s="41"/>
    </row>
    <row r="18" ht="15">
      <c r="G18" s="39"/>
    </row>
    <row r="19" spans="1:17" ht="15">
      <c r="A19" s="43"/>
      <c r="B19" s="45"/>
      <c r="C19" s="45"/>
      <c r="D19" s="45"/>
      <c r="E19" s="45"/>
      <c r="F19" s="45"/>
      <c r="G19" s="39"/>
      <c r="H19" s="43"/>
      <c r="I19" s="43"/>
      <c r="J19" s="43"/>
      <c r="K19" s="43"/>
      <c r="L19" s="43"/>
      <c r="M19" s="43"/>
      <c r="N19" s="43"/>
      <c r="O19" s="43"/>
      <c r="P19" s="43"/>
      <c r="Q19" s="43"/>
    </row>
    <row r="20" ht="15">
      <c r="G20" s="39"/>
    </row>
    <row r="21" ht="15">
      <c r="G21" s="39"/>
    </row>
    <row r="22" spans="1:17" ht="15">
      <c r="A22" s="43"/>
      <c r="B22" s="45"/>
      <c r="C22" s="45"/>
      <c r="D22" s="45"/>
      <c r="E22" s="45"/>
      <c r="F22" s="45"/>
      <c r="G22" s="39"/>
      <c r="H22" s="43"/>
      <c r="I22" s="43"/>
      <c r="J22" s="43"/>
      <c r="K22" s="43"/>
      <c r="L22" s="43"/>
      <c r="M22" s="43"/>
      <c r="N22" s="43"/>
      <c r="O22" s="43"/>
      <c r="P22" s="43"/>
      <c r="Q22" s="43"/>
    </row>
    <row r="23" ht="15">
      <c r="G23" s="39"/>
    </row>
    <row r="24" spans="1:17" ht="15">
      <c r="A24" s="43"/>
      <c r="B24" s="45"/>
      <c r="C24" s="45"/>
      <c r="D24" s="45"/>
      <c r="E24" s="45"/>
      <c r="F24" s="45"/>
      <c r="G24" s="39"/>
      <c r="H24" s="43"/>
      <c r="I24" s="43"/>
      <c r="J24" s="43"/>
      <c r="K24" s="43"/>
      <c r="L24" s="43"/>
      <c r="M24" s="43"/>
      <c r="N24" s="43"/>
      <c r="O24" s="43"/>
      <c r="P24" s="43"/>
      <c r="Q24" s="43"/>
    </row>
    <row r="25" ht="15">
      <c r="G25" s="39"/>
    </row>
    <row r="26" ht="15">
      <c r="G26" s="39"/>
    </row>
    <row r="27" spans="1:17" ht="15">
      <c r="A27" s="43"/>
      <c r="B27" s="45"/>
      <c r="C27" s="45"/>
      <c r="D27" s="45"/>
      <c r="E27" s="45"/>
      <c r="F27" s="45"/>
      <c r="G27" s="39"/>
      <c r="H27" s="43"/>
      <c r="I27" s="43"/>
      <c r="J27" s="43"/>
      <c r="K27" s="43"/>
      <c r="L27" s="43"/>
      <c r="M27" s="43"/>
      <c r="N27" s="43"/>
      <c r="O27" s="43"/>
      <c r="P27" s="43"/>
      <c r="Q27" s="43"/>
    </row>
    <row r="28" spans="1:17" ht="15">
      <c r="A28" s="43"/>
      <c r="B28" s="45"/>
      <c r="C28" s="45"/>
      <c r="D28" s="45"/>
      <c r="E28" s="45"/>
      <c r="F28" s="45"/>
      <c r="G28" s="39"/>
      <c r="H28" s="43"/>
      <c r="I28" s="43"/>
      <c r="J28" s="43"/>
      <c r="K28" s="43"/>
      <c r="L28" s="43"/>
      <c r="M28" s="43"/>
      <c r="N28" s="43"/>
      <c r="O28" s="43"/>
      <c r="P28" s="43"/>
      <c r="Q28" s="43"/>
    </row>
    <row r="29" spans="1:17" ht="15">
      <c r="A29" s="43"/>
      <c r="B29" s="45"/>
      <c r="C29" s="45"/>
      <c r="D29" s="45"/>
      <c r="E29" s="45"/>
      <c r="F29" s="45"/>
      <c r="G29" s="39"/>
      <c r="H29" s="43"/>
      <c r="I29" s="43"/>
      <c r="J29" s="43"/>
      <c r="K29" s="43"/>
      <c r="L29" s="43"/>
      <c r="M29" s="43"/>
      <c r="N29" s="43"/>
      <c r="O29" s="43"/>
      <c r="P29" s="43"/>
      <c r="Q29" s="43"/>
    </row>
    <row r="30" spans="1:17" ht="15">
      <c r="A30" s="43"/>
      <c r="B30" s="45"/>
      <c r="C30" s="45"/>
      <c r="D30" s="45"/>
      <c r="E30" s="45"/>
      <c r="F30" s="45"/>
      <c r="G30" s="39"/>
      <c r="H30" s="43"/>
      <c r="I30" s="43"/>
      <c r="J30" s="43"/>
      <c r="K30" s="43"/>
      <c r="L30" s="43"/>
      <c r="M30" s="43"/>
      <c r="N30" s="43"/>
      <c r="O30" s="43"/>
      <c r="P30" s="43"/>
      <c r="Q30" s="43"/>
    </row>
    <row r="31" ht="15">
      <c r="G31" s="39"/>
    </row>
    <row r="32" ht="15">
      <c r="G32" s="39"/>
    </row>
    <row r="33" spans="1:17" ht="15">
      <c r="A33" s="43"/>
      <c r="B33" s="45"/>
      <c r="C33" s="45"/>
      <c r="D33" s="45"/>
      <c r="E33" s="45"/>
      <c r="F33" s="45"/>
      <c r="G33" s="39"/>
      <c r="H33" s="43"/>
      <c r="I33" s="43"/>
      <c r="J33" s="43"/>
      <c r="K33" s="43"/>
      <c r="L33" s="43"/>
      <c r="M33" s="43"/>
      <c r="N33" s="43"/>
      <c r="O33" s="43"/>
      <c r="P33" s="43"/>
      <c r="Q33" s="43"/>
    </row>
    <row r="34" ht="15">
      <c r="G34" s="39"/>
    </row>
    <row r="35" spans="1:17" ht="15">
      <c r="A35" s="43"/>
      <c r="B35" s="45"/>
      <c r="C35" s="45"/>
      <c r="D35" s="45"/>
      <c r="E35" s="45"/>
      <c r="F35" s="45"/>
      <c r="G35" s="39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pans="1:17" ht="15">
      <c r="A36" s="43"/>
      <c r="B36" s="45"/>
      <c r="C36" s="45"/>
      <c r="D36" s="45"/>
      <c r="E36" s="45"/>
      <c r="F36" s="45"/>
      <c r="G36" s="39"/>
      <c r="H36" s="43"/>
      <c r="I36" s="43"/>
      <c r="J36" s="43"/>
      <c r="K36" s="43"/>
      <c r="L36" s="43"/>
      <c r="M36" s="43"/>
      <c r="N36" s="43"/>
      <c r="O36" s="43"/>
      <c r="P36" s="43"/>
      <c r="Q36" s="43"/>
    </row>
    <row r="37" spans="1:17" ht="15">
      <c r="A37" s="43"/>
      <c r="B37" s="45"/>
      <c r="C37" s="45"/>
      <c r="D37" s="45"/>
      <c r="E37" s="45"/>
      <c r="F37" s="45"/>
      <c r="G37" s="39"/>
      <c r="H37" s="43"/>
      <c r="I37" s="43"/>
      <c r="J37" s="43"/>
      <c r="K37" s="43"/>
      <c r="L37" s="43"/>
      <c r="M37" s="43"/>
      <c r="N37" s="43"/>
      <c r="O37" s="43"/>
      <c r="P37" s="43"/>
      <c r="Q37" s="43"/>
    </row>
    <row r="38" ht="15">
      <c r="G38" s="39"/>
    </row>
    <row r="39" spans="1:17" ht="15">
      <c r="A39" s="43"/>
      <c r="B39" s="45"/>
      <c r="C39" s="45"/>
      <c r="D39" s="45"/>
      <c r="E39" s="45"/>
      <c r="F39" s="45"/>
      <c r="G39" s="39"/>
      <c r="H39" s="43"/>
      <c r="I39" s="43"/>
      <c r="J39" s="43"/>
      <c r="K39" s="43"/>
      <c r="L39" s="43"/>
      <c r="M39" s="43"/>
      <c r="N39" s="43"/>
      <c r="O39" s="43"/>
      <c r="P39" s="43"/>
      <c r="Q39" s="43"/>
    </row>
    <row r="40" spans="1:17" ht="15">
      <c r="A40" s="43"/>
      <c r="B40" s="45"/>
      <c r="C40" s="45"/>
      <c r="D40" s="45"/>
      <c r="E40" s="45"/>
      <c r="F40" s="45"/>
      <c r="G40" s="39"/>
      <c r="H40" s="43"/>
      <c r="I40" s="43"/>
      <c r="J40" s="43"/>
      <c r="K40" s="43"/>
      <c r="L40" s="43"/>
      <c r="M40" s="43"/>
      <c r="N40" s="43"/>
      <c r="O40" s="43"/>
      <c r="P40" s="43"/>
      <c r="Q40" s="43"/>
    </row>
    <row r="41" spans="1:17" ht="15">
      <c r="A41" s="43"/>
      <c r="B41" s="45"/>
      <c r="C41" s="45"/>
      <c r="D41" s="45"/>
      <c r="E41" s="45"/>
      <c r="F41" s="45"/>
      <c r="G41" s="39"/>
      <c r="H41" s="43"/>
      <c r="I41" s="43"/>
      <c r="J41" s="43"/>
      <c r="K41" s="43"/>
      <c r="L41" s="43"/>
      <c r="M41" s="43"/>
      <c r="N41" s="43"/>
      <c r="O41" s="43"/>
      <c r="P41" s="43"/>
      <c r="Q41" s="43"/>
    </row>
    <row r="42" spans="1:17" ht="15">
      <c r="A42" s="43"/>
      <c r="B42" s="45"/>
      <c r="C42" s="45"/>
      <c r="D42" s="45"/>
      <c r="E42" s="45"/>
      <c r="F42" s="45"/>
      <c r="G42" s="39"/>
      <c r="H42" s="43"/>
      <c r="I42" s="43"/>
      <c r="J42" s="43"/>
      <c r="K42" s="43"/>
      <c r="L42" s="43"/>
      <c r="M42" s="43"/>
      <c r="N42" s="43"/>
      <c r="O42" s="43"/>
      <c r="P42" s="43"/>
      <c r="Q42" s="43"/>
    </row>
    <row r="43" spans="1:17" ht="15">
      <c r="A43" s="43"/>
      <c r="B43" s="45"/>
      <c r="C43" s="45"/>
      <c r="D43" s="45"/>
      <c r="E43" s="45"/>
      <c r="F43" s="45"/>
      <c r="G43" s="39"/>
      <c r="H43" s="43"/>
      <c r="I43" s="43"/>
      <c r="J43" s="43"/>
      <c r="K43" s="43"/>
      <c r="L43" s="43"/>
      <c r="M43" s="43"/>
      <c r="N43" s="43"/>
      <c r="O43" s="43"/>
      <c r="P43" s="43"/>
      <c r="Q43" s="43"/>
    </row>
    <row r="44" spans="1:17" ht="15">
      <c r="A44" s="43"/>
      <c r="B44" s="45"/>
      <c r="C44" s="45"/>
      <c r="D44" s="45"/>
      <c r="E44" s="45"/>
      <c r="F44" s="45"/>
      <c r="G44" s="39"/>
      <c r="H44" s="43"/>
      <c r="I44" s="43"/>
      <c r="J44" s="43"/>
      <c r="K44" s="43"/>
      <c r="L44" s="43"/>
      <c r="M44" s="43"/>
      <c r="N44" s="43"/>
      <c r="O44" s="43"/>
      <c r="P44" s="43"/>
      <c r="Q44" s="43"/>
    </row>
    <row r="45" ht="15">
      <c r="G45" s="39"/>
    </row>
  </sheetData>
  <sheetProtection/>
  <printOptions/>
  <pageMargins left="0.25" right="0.25" top="0.75" bottom="0.75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T97"/>
  <sheetViews>
    <sheetView zoomScalePageLayoutView="0" workbookViewId="0" topLeftCell="A1">
      <selection activeCell="E33" sqref="E33"/>
    </sheetView>
  </sheetViews>
  <sheetFormatPr defaultColWidth="9.140625" defaultRowHeight="15"/>
  <cols>
    <col min="1" max="1" width="6.57421875" style="1" customWidth="1"/>
    <col min="2" max="2" width="10.00390625" style="1" customWidth="1"/>
    <col min="3" max="3" width="15.28125" style="1" customWidth="1"/>
    <col min="4" max="4" width="10.8515625" style="1" customWidth="1"/>
    <col min="5" max="5" width="13.7109375" style="1" customWidth="1"/>
    <col min="6" max="6" width="16.28125" style="1" customWidth="1"/>
    <col min="7" max="7" width="6.421875" style="1" customWidth="1"/>
    <col min="8" max="10" width="10.57421875" style="1" customWidth="1"/>
    <col min="11" max="11" width="9.00390625" style="3" customWidth="1"/>
    <col min="12" max="12" width="5.7109375" style="1" customWidth="1"/>
    <col min="13" max="13" width="11.57421875" style="1" customWidth="1"/>
    <col min="14" max="14" width="9.57421875" style="46" customWidth="1"/>
    <col min="15" max="15" width="14.8515625" style="1" customWidth="1"/>
    <col min="16" max="16" width="15.140625" style="1" customWidth="1"/>
    <col min="17" max="17" width="15.57421875" style="1" customWidth="1"/>
    <col min="18" max="18" width="14.7109375" style="1" customWidth="1"/>
    <col min="19" max="19" width="15.140625" style="1" customWidth="1"/>
    <col min="20" max="20" width="14.8515625" style="1" customWidth="1"/>
    <col min="21" max="16384" width="9.140625" style="1" customWidth="1"/>
  </cols>
  <sheetData>
    <row r="2" spans="2:4" ht="15.75">
      <c r="B2" s="1" t="s">
        <v>108</v>
      </c>
      <c r="D2" s="1" t="s">
        <v>488</v>
      </c>
    </row>
    <row r="3" ht="15.75"/>
    <row r="4" spans="3:4" ht="15.75">
      <c r="C4" s="1" t="s">
        <v>97</v>
      </c>
      <c r="D4" s="1" t="s">
        <v>111</v>
      </c>
    </row>
    <row r="5" ht="15.75"/>
    <row r="6" spans="1:17" ht="15.75">
      <c r="A6" s="6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6</v>
      </c>
      <c r="H6" s="8" t="s">
        <v>135</v>
      </c>
      <c r="I6" s="8" t="s">
        <v>9</v>
      </c>
      <c r="J6" s="8" t="s">
        <v>422</v>
      </c>
      <c r="K6" s="8" t="s">
        <v>252</v>
      </c>
      <c r="L6" s="20" t="s">
        <v>505</v>
      </c>
      <c r="M6" s="8" t="s">
        <v>285</v>
      </c>
      <c r="N6" s="23" t="s">
        <v>571</v>
      </c>
      <c r="Q6" s="10"/>
    </row>
    <row r="7" spans="1:18" ht="15">
      <c r="A7" s="14">
        <v>1</v>
      </c>
      <c r="B7" s="23" t="s">
        <v>101</v>
      </c>
      <c r="C7" s="23" t="s">
        <v>102</v>
      </c>
      <c r="D7" s="23" t="s">
        <v>22</v>
      </c>
      <c r="E7" s="23" t="s">
        <v>23</v>
      </c>
      <c r="F7" s="23" t="s">
        <v>24</v>
      </c>
      <c r="G7" s="14">
        <f aca="true" t="shared" si="0" ref="G7:G14">SUM(H7,I7,K7,L7,M7,N7,J7)</f>
        <v>206</v>
      </c>
      <c r="H7" s="14">
        <v>40</v>
      </c>
      <c r="I7" s="14">
        <v>40</v>
      </c>
      <c r="J7" s="14">
        <v>15</v>
      </c>
      <c r="K7" s="14">
        <v>48</v>
      </c>
      <c r="L7" s="47">
        <v>63</v>
      </c>
      <c r="M7" s="48"/>
      <c r="N7" s="14"/>
      <c r="O7" s="3"/>
      <c r="P7" s="3"/>
      <c r="Q7" s="3"/>
      <c r="R7" s="3"/>
    </row>
    <row r="8" spans="1:18" ht="15">
      <c r="A8" s="14">
        <v>2</v>
      </c>
      <c r="B8" s="23" t="s">
        <v>128</v>
      </c>
      <c r="C8" s="23" t="s">
        <v>129</v>
      </c>
      <c r="D8" s="23" t="s">
        <v>22</v>
      </c>
      <c r="E8" s="23" t="s">
        <v>23</v>
      </c>
      <c r="F8" s="23" t="s">
        <v>24</v>
      </c>
      <c r="G8" s="14">
        <f t="shared" si="0"/>
        <v>161</v>
      </c>
      <c r="H8" s="14">
        <v>30</v>
      </c>
      <c r="I8" s="14"/>
      <c r="J8" s="14">
        <v>20</v>
      </c>
      <c r="K8" s="14">
        <v>48</v>
      </c>
      <c r="L8" s="47">
        <v>63</v>
      </c>
      <c r="M8" s="48"/>
      <c r="N8" s="14"/>
      <c r="O8" s="3"/>
      <c r="P8" s="3"/>
      <c r="Q8" s="3"/>
      <c r="R8" s="3"/>
    </row>
    <row r="9" spans="1:18" ht="15">
      <c r="A9" s="14">
        <v>3</v>
      </c>
      <c r="B9" s="23" t="s">
        <v>423</v>
      </c>
      <c r="C9" s="23" t="s">
        <v>424</v>
      </c>
      <c r="D9" s="23" t="s">
        <v>13</v>
      </c>
      <c r="E9" s="23" t="s">
        <v>425</v>
      </c>
      <c r="F9" s="23" t="s">
        <v>426</v>
      </c>
      <c r="G9" s="14">
        <f t="shared" si="0"/>
        <v>156</v>
      </c>
      <c r="H9" s="14"/>
      <c r="I9" s="14"/>
      <c r="J9" s="14">
        <v>20</v>
      </c>
      <c r="K9" s="14">
        <v>64</v>
      </c>
      <c r="L9" s="47">
        <v>42</v>
      </c>
      <c r="M9" s="48"/>
      <c r="N9" s="14">
        <v>30</v>
      </c>
      <c r="O9" s="3"/>
      <c r="P9" s="3"/>
      <c r="Q9" s="3"/>
      <c r="R9" s="3"/>
    </row>
    <row r="10" spans="1:18" ht="15">
      <c r="A10" s="14">
        <v>4</v>
      </c>
      <c r="B10" s="23" t="s">
        <v>220</v>
      </c>
      <c r="C10" s="23" t="s">
        <v>221</v>
      </c>
      <c r="D10" s="23" t="s">
        <v>13</v>
      </c>
      <c r="E10" s="23" t="s">
        <v>14</v>
      </c>
      <c r="F10" s="23" t="s">
        <v>15</v>
      </c>
      <c r="G10" s="14">
        <f>SUM(H10,I10,K10,L10,M10,N10,J10)</f>
        <v>104</v>
      </c>
      <c r="H10" s="14">
        <v>30</v>
      </c>
      <c r="I10" s="14"/>
      <c r="J10" s="14"/>
      <c r="K10" s="14">
        <v>32</v>
      </c>
      <c r="L10" s="47">
        <v>42</v>
      </c>
      <c r="M10" s="48"/>
      <c r="N10" s="14"/>
      <c r="O10" s="3"/>
      <c r="P10" s="3"/>
      <c r="Q10" s="3"/>
      <c r="R10" s="3"/>
    </row>
    <row r="11" spans="1:18" ht="15">
      <c r="A11" s="14">
        <v>5</v>
      </c>
      <c r="B11" s="8" t="s">
        <v>290</v>
      </c>
      <c r="C11" s="8" t="s">
        <v>100</v>
      </c>
      <c r="D11" s="8" t="s">
        <v>9</v>
      </c>
      <c r="E11" s="8" t="s">
        <v>225</v>
      </c>
      <c r="F11" s="8" t="s">
        <v>11</v>
      </c>
      <c r="G11" s="14">
        <f>SUM(H11,I11,K11,L11,M11,N11,J11)</f>
        <v>108</v>
      </c>
      <c r="H11" s="20"/>
      <c r="I11" s="20"/>
      <c r="J11" s="20"/>
      <c r="K11" s="20"/>
      <c r="L11" s="9">
        <v>84</v>
      </c>
      <c r="M11" s="9">
        <v>24</v>
      </c>
      <c r="N11" s="14"/>
      <c r="O11" s="3"/>
      <c r="P11" s="3"/>
      <c r="Q11" s="3"/>
      <c r="R11" s="3"/>
    </row>
    <row r="12" spans="1:18" ht="15">
      <c r="A12" s="14">
        <v>6</v>
      </c>
      <c r="B12" s="23" t="s">
        <v>124</v>
      </c>
      <c r="C12" s="23" t="s">
        <v>125</v>
      </c>
      <c r="D12" s="23" t="s">
        <v>36</v>
      </c>
      <c r="E12" s="23" t="s">
        <v>126</v>
      </c>
      <c r="F12" s="23" t="s">
        <v>127</v>
      </c>
      <c r="G12" s="14">
        <f t="shared" si="0"/>
        <v>78</v>
      </c>
      <c r="H12" s="14">
        <v>14</v>
      </c>
      <c r="I12" s="14"/>
      <c r="J12" s="14"/>
      <c r="K12" s="14">
        <v>64</v>
      </c>
      <c r="L12" s="47"/>
      <c r="M12" s="9"/>
      <c r="N12" s="14"/>
      <c r="O12" s="3"/>
      <c r="P12" s="3"/>
      <c r="Q12" s="3"/>
      <c r="R12" s="3"/>
    </row>
    <row r="13" spans="1:18" ht="15">
      <c r="A13" s="14">
        <v>7</v>
      </c>
      <c r="B13" s="8" t="s">
        <v>178</v>
      </c>
      <c r="C13" s="8" t="s">
        <v>98</v>
      </c>
      <c r="D13" s="8" t="s">
        <v>22</v>
      </c>
      <c r="E13" s="8" t="s">
        <v>23</v>
      </c>
      <c r="F13" s="8" t="s">
        <v>24</v>
      </c>
      <c r="G13" s="14">
        <f t="shared" si="0"/>
        <v>70</v>
      </c>
      <c r="H13" s="20">
        <v>20</v>
      </c>
      <c r="I13" s="20">
        <v>40</v>
      </c>
      <c r="J13" s="20">
        <v>10</v>
      </c>
      <c r="K13" s="20"/>
      <c r="L13" s="9"/>
      <c r="M13" s="9"/>
      <c r="N13" s="14"/>
      <c r="O13" s="3"/>
      <c r="P13" s="3"/>
      <c r="Q13" s="3"/>
      <c r="R13" s="3"/>
    </row>
    <row r="14" spans="1:18" ht="15">
      <c r="A14" s="14">
        <v>8</v>
      </c>
      <c r="B14" s="23" t="s">
        <v>510</v>
      </c>
      <c r="C14" s="23" t="s">
        <v>511</v>
      </c>
      <c r="D14" s="23" t="s">
        <v>479</v>
      </c>
      <c r="E14" s="23" t="s">
        <v>502</v>
      </c>
      <c r="F14" s="23" t="s">
        <v>512</v>
      </c>
      <c r="G14" s="14">
        <f t="shared" si="0"/>
        <v>63</v>
      </c>
      <c r="H14" s="14"/>
      <c r="I14" s="14"/>
      <c r="J14" s="14"/>
      <c r="K14" s="14"/>
      <c r="L14" s="47">
        <v>63</v>
      </c>
      <c r="M14" s="48"/>
      <c r="N14" s="14"/>
      <c r="O14" s="3"/>
      <c r="P14" s="3"/>
      <c r="Q14" s="3"/>
      <c r="R14" s="3"/>
    </row>
    <row r="15" spans="1:18" ht="15">
      <c r="A15" s="14">
        <v>9</v>
      </c>
      <c r="B15" s="23" t="s">
        <v>321</v>
      </c>
      <c r="C15" s="23" t="s">
        <v>322</v>
      </c>
      <c r="D15" s="23" t="s">
        <v>323</v>
      </c>
      <c r="E15" s="23" t="s">
        <v>134</v>
      </c>
      <c r="F15" s="23" t="s">
        <v>324</v>
      </c>
      <c r="G15" s="14">
        <f aca="true" t="shared" si="1" ref="G15:G28">SUM(H15,I15,K15,L15,M15,N15,J15)</f>
        <v>60</v>
      </c>
      <c r="H15" s="14">
        <v>30</v>
      </c>
      <c r="I15" s="14">
        <v>30</v>
      </c>
      <c r="J15" s="14"/>
      <c r="K15" s="14"/>
      <c r="L15" s="47"/>
      <c r="M15" s="48"/>
      <c r="N15" s="14"/>
      <c r="O15" s="3"/>
      <c r="P15" s="3"/>
      <c r="Q15" s="3"/>
      <c r="R15" s="3"/>
    </row>
    <row r="16" spans="1:18" ht="15">
      <c r="A16" s="14">
        <v>10</v>
      </c>
      <c r="B16" s="8" t="s">
        <v>228</v>
      </c>
      <c r="C16" s="8" t="s">
        <v>229</v>
      </c>
      <c r="D16" s="8" t="s">
        <v>9</v>
      </c>
      <c r="E16" s="8" t="s">
        <v>225</v>
      </c>
      <c r="F16" s="8" t="s">
        <v>11</v>
      </c>
      <c r="G16" s="14">
        <f t="shared" si="1"/>
        <v>60</v>
      </c>
      <c r="H16" s="20">
        <v>20</v>
      </c>
      <c r="I16" s="20">
        <v>40</v>
      </c>
      <c r="J16" s="20"/>
      <c r="K16" s="20"/>
      <c r="L16" s="9"/>
      <c r="M16" s="9"/>
      <c r="N16" s="14"/>
      <c r="O16" s="3"/>
      <c r="P16" s="3"/>
      <c r="Q16" s="3"/>
      <c r="R16" s="3"/>
    </row>
    <row r="17" spans="1:18" ht="15">
      <c r="A17" s="14">
        <v>11</v>
      </c>
      <c r="B17" s="23" t="s">
        <v>226</v>
      </c>
      <c r="C17" s="23" t="s">
        <v>325</v>
      </c>
      <c r="D17" s="23" t="s">
        <v>323</v>
      </c>
      <c r="E17" s="23" t="s">
        <v>134</v>
      </c>
      <c r="F17" s="23" t="s">
        <v>324</v>
      </c>
      <c r="G17" s="14">
        <f t="shared" si="1"/>
        <v>50</v>
      </c>
      <c r="H17" s="14">
        <v>20</v>
      </c>
      <c r="I17" s="14">
        <v>30</v>
      </c>
      <c r="J17" s="14"/>
      <c r="K17" s="14"/>
      <c r="L17" s="47"/>
      <c r="M17" s="48"/>
      <c r="N17" s="14"/>
      <c r="O17" s="3"/>
      <c r="P17" s="3"/>
      <c r="Q17" s="3"/>
      <c r="R17" s="3"/>
    </row>
    <row r="18" spans="1:18" ht="15">
      <c r="A18" s="14">
        <v>12</v>
      </c>
      <c r="B18" s="8" t="s">
        <v>176</v>
      </c>
      <c r="C18" s="8" t="s">
        <v>291</v>
      </c>
      <c r="D18" s="8" t="s">
        <v>9</v>
      </c>
      <c r="E18" s="8" t="s">
        <v>225</v>
      </c>
      <c r="F18" s="8" t="s">
        <v>11</v>
      </c>
      <c r="G18" s="14">
        <f t="shared" si="1"/>
        <v>40</v>
      </c>
      <c r="H18" s="20"/>
      <c r="I18" s="20">
        <v>40</v>
      </c>
      <c r="J18" s="20"/>
      <c r="K18" s="20"/>
      <c r="L18" s="9"/>
      <c r="M18" s="9"/>
      <c r="N18" s="14"/>
      <c r="O18" s="3"/>
      <c r="P18" s="3"/>
      <c r="Q18" s="3"/>
      <c r="R18" s="3"/>
    </row>
    <row r="19" spans="1:18" ht="15">
      <c r="A19" s="14">
        <v>13</v>
      </c>
      <c r="B19" s="8" t="s">
        <v>282</v>
      </c>
      <c r="C19" s="8" t="s">
        <v>283</v>
      </c>
      <c r="D19" s="8" t="s">
        <v>22</v>
      </c>
      <c r="E19" s="8" t="s">
        <v>23</v>
      </c>
      <c r="F19" s="8" t="s">
        <v>24</v>
      </c>
      <c r="G19" s="14">
        <f t="shared" si="1"/>
        <v>30</v>
      </c>
      <c r="H19" s="20"/>
      <c r="I19" s="20">
        <v>30</v>
      </c>
      <c r="J19" s="20"/>
      <c r="K19" s="20"/>
      <c r="L19" s="9"/>
      <c r="M19" s="9"/>
      <c r="N19" s="14"/>
      <c r="O19" s="3"/>
      <c r="P19" s="3"/>
      <c r="Q19" s="3"/>
      <c r="R19" s="3"/>
    </row>
    <row r="20" spans="1:18" ht="15">
      <c r="A20" s="14">
        <v>14</v>
      </c>
      <c r="B20" s="8" t="s">
        <v>228</v>
      </c>
      <c r="C20" s="8" t="s">
        <v>255</v>
      </c>
      <c r="D20" s="8" t="s">
        <v>81</v>
      </c>
      <c r="E20" s="8" t="s">
        <v>256</v>
      </c>
      <c r="F20" s="8" t="s">
        <v>183</v>
      </c>
      <c r="G20" s="14">
        <f>SUM(H20,I20,K20,L20,M20,N20,J20)</f>
        <v>30</v>
      </c>
      <c r="H20" s="20"/>
      <c r="I20" s="20"/>
      <c r="J20" s="20"/>
      <c r="K20" s="20"/>
      <c r="L20" s="9"/>
      <c r="M20" s="9"/>
      <c r="N20" s="14">
        <v>30</v>
      </c>
      <c r="O20" s="3"/>
      <c r="P20" s="3"/>
      <c r="Q20" s="3"/>
      <c r="R20" s="3"/>
    </row>
    <row r="21" spans="1:18" ht="15">
      <c r="A21" s="14">
        <v>15</v>
      </c>
      <c r="B21" s="8" t="s">
        <v>513</v>
      </c>
      <c r="C21" s="8" t="s">
        <v>514</v>
      </c>
      <c r="D21" s="8" t="s">
        <v>132</v>
      </c>
      <c r="E21" s="8" t="s">
        <v>279</v>
      </c>
      <c r="F21" s="8" t="s">
        <v>280</v>
      </c>
      <c r="G21" s="14">
        <f t="shared" si="1"/>
        <v>29.4</v>
      </c>
      <c r="H21" s="20"/>
      <c r="I21" s="20"/>
      <c r="J21" s="20"/>
      <c r="K21" s="20"/>
      <c r="L21" s="9">
        <v>29.4</v>
      </c>
      <c r="M21" s="9"/>
      <c r="N21" s="14"/>
      <c r="O21" s="3"/>
      <c r="P21" s="3"/>
      <c r="Q21" s="3"/>
      <c r="R21" s="3"/>
    </row>
    <row r="22" spans="1:18" ht="15">
      <c r="A22" s="14">
        <v>16</v>
      </c>
      <c r="B22" s="8" t="s">
        <v>315</v>
      </c>
      <c r="C22" s="8" t="s">
        <v>316</v>
      </c>
      <c r="D22" s="8" t="s">
        <v>22</v>
      </c>
      <c r="E22" s="8" t="s">
        <v>134</v>
      </c>
      <c r="F22" s="8" t="s">
        <v>524</v>
      </c>
      <c r="G22" s="14">
        <f t="shared" si="1"/>
        <v>24</v>
      </c>
      <c r="H22" s="20"/>
      <c r="I22" s="20"/>
      <c r="J22" s="20"/>
      <c r="K22" s="20"/>
      <c r="L22" s="9"/>
      <c r="M22" s="9">
        <v>24</v>
      </c>
      <c r="N22" s="14"/>
      <c r="O22" s="3"/>
      <c r="P22" s="3"/>
      <c r="Q22" s="3"/>
      <c r="R22" s="3"/>
    </row>
    <row r="23" spans="1:18" ht="15">
      <c r="A23" s="14">
        <v>17</v>
      </c>
      <c r="B23" s="23" t="s">
        <v>427</v>
      </c>
      <c r="C23" s="23" t="s">
        <v>428</v>
      </c>
      <c r="D23" s="23" t="s">
        <v>132</v>
      </c>
      <c r="E23" s="23" t="s">
        <v>279</v>
      </c>
      <c r="F23" s="23" t="s">
        <v>280</v>
      </c>
      <c r="G23" s="14">
        <f t="shared" si="1"/>
        <v>20</v>
      </c>
      <c r="H23" s="14"/>
      <c r="I23" s="14"/>
      <c r="J23" s="14">
        <v>20</v>
      </c>
      <c r="K23" s="14"/>
      <c r="L23" s="47"/>
      <c r="M23" s="48"/>
      <c r="N23" s="14"/>
      <c r="O23" s="3"/>
      <c r="P23" s="3"/>
      <c r="Q23" s="3"/>
      <c r="R23" s="3"/>
    </row>
    <row r="24" spans="1:18" ht="15">
      <c r="A24" s="14">
        <v>18</v>
      </c>
      <c r="B24" s="8" t="s">
        <v>121</v>
      </c>
      <c r="C24" s="8" t="s">
        <v>122</v>
      </c>
      <c r="D24" s="8" t="s">
        <v>9</v>
      </c>
      <c r="E24" s="8" t="s">
        <v>225</v>
      </c>
      <c r="F24" s="8" t="s">
        <v>11</v>
      </c>
      <c r="G24" s="14">
        <f>SUM(H24,I24,K24,L24,M24,N24,J24)</f>
        <v>18</v>
      </c>
      <c r="H24" s="20"/>
      <c r="I24" s="20"/>
      <c r="J24" s="20"/>
      <c r="K24" s="20"/>
      <c r="L24" s="9"/>
      <c r="M24" s="9">
        <v>18</v>
      </c>
      <c r="N24" s="14"/>
      <c r="O24" s="3"/>
      <c r="P24" s="3"/>
      <c r="Q24" s="3"/>
      <c r="R24" s="3"/>
    </row>
    <row r="25" spans="1:18" ht="15">
      <c r="A25" s="14">
        <v>19</v>
      </c>
      <c r="B25" s="23" t="s">
        <v>144</v>
      </c>
      <c r="C25" s="23" t="s">
        <v>145</v>
      </c>
      <c r="D25" s="23" t="s">
        <v>13</v>
      </c>
      <c r="E25" s="23" t="s">
        <v>14</v>
      </c>
      <c r="F25" s="23" t="s">
        <v>15</v>
      </c>
      <c r="G25" s="14">
        <f t="shared" si="1"/>
        <v>18</v>
      </c>
      <c r="H25" s="14"/>
      <c r="I25" s="14"/>
      <c r="J25" s="14"/>
      <c r="K25" s="14"/>
      <c r="L25" s="47"/>
      <c r="M25" s="47">
        <v>18</v>
      </c>
      <c r="N25" s="14"/>
      <c r="O25" s="3"/>
      <c r="P25" s="3"/>
      <c r="Q25" s="3"/>
      <c r="R25" s="3"/>
    </row>
    <row r="26" spans="1:18" ht="15">
      <c r="A26" s="14">
        <v>20</v>
      </c>
      <c r="B26" s="8" t="s">
        <v>253</v>
      </c>
      <c r="C26" s="8" t="s">
        <v>254</v>
      </c>
      <c r="D26" s="8" t="s">
        <v>9</v>
      </c>
      <c r="E26" s="8" t="s">
        <v>225</v>
      </c>
      <c r="F26" s="8" t="s">
        <v>195</v>
      </c>
      <c r="G26" s="14">
        <f>SUM(H26,I26,K26,L26,M26,N26,J26)</f>
        <v>15</v>
      </c>
      <c r="H26" s="20"/>
      <c r="I26" s="20"/>
      <c r="J26" s="20">
        <v>15</v>
      </c>
      <c r="K26" s="20"/>
      <c r="L26" s="9"/>
      <c r="M26" s="9"/>
      <c r="N26" s="14"/>
      <c r="O26" s="3"/>
      <c r="P26" s="3"/>
      <c r="Q26" s="3"/>
      <c r="R26" s="3"/>
    </row>
    <row r="27" spans="1:18" ht="15">
      <c r="A27" s="14">
        <v>21</v>
      </c>
      <c r="B27" s="23" t="s">
        <v>326</v>
      </c>
      <c r="C27" s="23" t="s">
        <v>327</v>
      </c>
      <c r="D27" s="23" t="s">
        <v>22</v>
      </c>
      <c r="E27" s="23" t="s">
        <v>23</v>
      </c>
      <c r="F27" s="23" t="s">
        <v>24</v>
      </c>
      <c r="G27" s="14">
        <f t="shared" si="1"/>
        <v>14</v>
      </c>
      <c r="H27" s="14">
        <v>14</v>
      </c>
      <c r="I27" s="14"/>
      <c r="J27" s="14"/>
      <c r="K27" s="14"/>
      <c r="L27" s="47"/>
      <c r="M27" s="48"/>
      <c r="N27" s="14"/>
      <c r="O27" s="3"/>
      <c r="P27" s="3"/>
      <c r="Q27" s="3"/>
      <c r="R27" s="3"/>
    </row>
    <row r="28" spans="1:18" ht="15">
      <c r="A28" s="14">
        <v>22</v>
      </c>
      <c r="B28" s="23" t="s">
        <v>420</v>
      </c>
      <c r="C28" s="23" t="s">
        <v>421</v>
      </c>
      <c r="D28" s="23" t="s">
        <v>22</v>
      </c>
      <c r="E28" s="23" t="s">
        <v>134</v>
      </c>
      <c r="F28" s="23" t="s">
        <v>524</v>
      </c>
      <c r="G28" s="14">
        <f t="shared" si="1"/>
        <v>12</v>
      </c>
      <c r="H28" s="14"/>
      <c r="I28" s="14"/>
      <c r="J28" s="14"/>
      <c r="K28" s="14"/>
      <c r="L28" s="47"/>
      <c r="M28" s="47">
        <v>12</v>
      </c>
      <c r="N28" s="14"/>
      <c r="O28" s="3"/>
      <c r="P28" s="3"/>
      <c r="Q28" s="3"/>
      <c r="R28" s="3"/>
    </row>
    <row r="29" spans="1:18" ht="15">
      <c r="A29" s="3"/>
      <c r="B29" s="10"/>
      <c r="C29" s="10"/>
      <c r="D29" s="10"/>
      <c r="E29" s="10"/>
      <c r="F29" s="10"/>
      <c r="G29" s="3"/>
      <c r="H29" s="3"/>
      <c r="I29" s="3"/>
      <c r="J29" s="3"/>
      <c r="N29" s="24"/>
      <c r="O29" s="3"/>
      <c r="P29" s="3"/>
      <c r="Q29" s="3"/>
      <c r="R29" s="3"/>
    </row>
    <row r="30" spans="1:18" ht="15">
      <c r="A30" s="3"/>
      <c r="B30" s="10"/>
      <c r="C30" s="10"/>
      <c r="D30" s="10"/>
      <c r="E30" s="10"/>
      <c r="F30" s="10"/>
      <c r="G30" s="3"/>
      <c r="H30" s="3"/>
      <c r="I30" s="3"/>
      <c r="J30" s="3"/>
      <c r="N30" s="24"/>
      <c r="O30" s="3"/>
      <c r="P30" s="3"/>
      <c r="Q30" s="3"/>
      <c r="R30" s="3"/>
    </row>
    <row r="31" spans="1:18" ht="15">
      <c r="A31" s="3"/>
      <c r="B31" s="10"/>
      <c r="C31" s="10"/>
      <c r="D31" s="10"/>
      <c r="E31" s="10"/>
      <c r="F31" s="10"/>
      <c r="G31" s="3"/>
      <c r="H31" s="3"/>
      <c r="I31" s="3"/>
      <c r="J31" s="3"/>
      <c r="N31" s="24"/>
      <c r="O31" s="3"/>
      <c r="P31" s="3"/>
      <c r="Q31" s="3"/>
      <c r="R31" s="3"/>
    </row>
    <row r="32" spans="1:18" ht="15">
      <c r="A32" s="3"/>
      <c r="B32" s="10"/>
      <c r="C32" s="10"/>
      <c r="D32" s="10"/>
      <c r="E32" s="10"/>
      <c r="F32" s="10"/>
      <c r="G32" s="3"/>
      <c r="H32" s="3"/>
      <c r="I32" s="3"/>
      <c r="J32" s="3"/>
      <c r="N32" s="24"/>
      <c r="O32" s="3"/>
      <c r="P32" s="3"/>
      <c r="Q32" s="3"/>
      <c r="R32" s="3"/>
    </row>
    <row r="33" spans="1:18" ht="15">
      <c r="A33" s="3"/>
      <c r="B33" s="10"/>
      <c r="C33" s="10"/>
      <c r="D33" s="10"/>
      <c r="E33" s="10"/>
      <c r="F33" s="10"/>
      <c r="G33" s="3"/>
      <c r="H33" s="3"/>
      <c r="I33" s="3"/>
      <c r="J33" s="3"/>
      <c r="N33" s="24"/>
      <c r="O33" s="3"/>
      <c r="P33" s="3"/>
      <c r="Q33" s="3"/>
      <c r="R33" s="3"/>
    </row>
    <row r="34" spans="1:10" ht="15">
      <c r="A34" s="3"/>
      <c r="G34" s="3"/>
      <c r="H34" s="3"/>
      <c r="I34" s="3"/>
      <c r="J34" s="3"/>
    </row>
    <row r="35" spans="1:10" ht="15">
      <c r="A35" s="3"/>
      <c r="G35" s="3"/>
      <c r="H35" s="3"/>
      <c r="I35" s="3"/>
      <c r="J35" s="3"/>
    </row>
    <row r="36" spans="1:7" ht="15">
      <c r="A36" s="3"/>
      <c r="G36" s="3"/>
    </row>
    <row r="37" spans="1:10" ht="15">
      <c r="A37" s="3"/>
      <c r="G37" s="3"/>
      <c r="H37" s="3"/>
      <c r="I37" s="3"/>
      <c r="J37" s="3"/>
    </row>
    <row r="38" spans="1:20" ht="15">
      <c r="A38" s="3"/>
      <c r="B38" s="10"/>
      <c r="C38" s="10"/>
      <c r="D38" s="10"/>
      <c r="E38" s="10"/>
      <c r="F38" s="10"/>
      <c r="G38" s="3"/>
      <c r="H38" s="3"/>
      <c r="I38" s="3"/>
      <c r="J38" s="3"/>
      <c r="N38" s="24"/>
      <c r="O38" s="3"/>
      <c r="P38" s="3"/>
      <c r="Q38" s="3"/>
      <c r="R38" s="3"/>
      <c r="T38" s="49"/>
    </row>
    <row r="39" spans="1:18" ht="15">
      <c r="A39" s="3"/>
      <c r="B39" s="10"/>
      <c r="C39" s="10"/>
      <c r="D39" s="10"/>
      <c r="E39" s="10"/>
      <c r="F39" s="10"/>
      <c r="G39" s="3"/>
      <c r="H39" s="3"/>
      <c r="I39" s="3"/>
      <c r="J39" s="3"/>
      <c r="N39" s="24"/>
      <c r="O39" s="3"/>
      <c r="P39" s="3"/>
      <c r="Q39" s="3"/>
      <c r="R39" s="3"/>
    </row>
    <row r="40" spans="1:10" ht="15">
      <c r="A40" s="3"/>
      <c r="G40" s="3"/>
      <c r="H40" s="3"/>
      <c r="I40" s="3"/>
      <c r="J40" s="3"/>
    </row>
    <row r="41" spans="1:10" ht="15">
      <c r="A41" s="3"/>
      <c r="G41" s="3"/>
      <c r="H41" s="3"/>
      <c r="I41" s="3"/>
      <c r="J41" s="3"/>
    </row>
    <row r="42" spans="1:18" ht="15">
      <c r="A42" s="3"/>
      <c r="B42" s="10"/>
      <c r="C42" s="10"/>
      <c r="D42" s="10"/>
      <c r="E42" s="10"/>
      <c r="F42" s="10"/>
      <c r="G42" s="3"/>
      <c r="H42" s="3"/>
      <c r="I42" s="3"/>
      <c r="J42" s="3"/>
      <c r="N42" s="24"/>
      <c r="O42" s="3"/>
      <c r="P42" s="3"/>
      <c r="Q42" s="3"/>
      <c r="R42" s="3"/>
    </row>
    <row r="43" spans="1:7" ht="15">
      <c r="A43" s="3"/>
      <c r="G43" s="3"/>
    </row>
    <row r="44" spans="1:18" ht="15">
      <c r="A44" s="3"/>
      <c r="B44" s="10"/>
      <c r="C44" s="10"/>
      <c r="D44" s="10"/>
      <c r="E44" s="10"/>
      <c r="F44" s="10"/>
      <c r="G44" s="3"/>
      <c r="H44" s="3"/>
      <c r="I44" s="3"/>
      <c r="J44" s="3"/>
      <c r="N44" s="24"/>
      <c r="O44" s="3"/>
      <c r="P44" s="3"/>
      <c r="Q44" s="3"/>
      <c r="R44" s="3"/>
    </row>
    <row r="45" spans="1:10" ht="15">
      <c r="A45" s="3"/>
      <c r="B45" s="10"/>
      <c r="C45" s="10"/>
      <c r="D45" s="10"/>
      <c r="E45" s="10"/>
      <c r="F45" s="10"/>
      <c r="G45" s="3"/>
      <c r="H45" s="3"/>
      <c r="I45" s="3"/>
      <c r="J45" s="3"/>
    </row>
    <row r="46" spans="1:18" ht="15">
      <c r="A46" s="3"/>
      <c r="B46" s="10"/>
      <c r="C46" s="10"/>
      <c r="D46" s="10"/>
      <c r="E46" s="10"/>
      <c r="F46" s="10"/>
      <c r="G46" s="3"/>
      <c r="H46" s="3"/>
      <c r="I46" s="3"/>
      <c r="J46" s="3"/>
      <c r="N46" s="24"/>
      <c r="O46" s="3"/>
      <c r="P46" s="3"/>
      <c r="Q46" s="3"/>
      <c r="R46" s="3"/>
    </row>
    <row r="47" spans="1:18" ht="15">
      <c r="A47" s="3"/>
      <c r="B47" s="10"/>
      <c r="C47" s="10"/>
      <c r="D47" s="10"/>
      <c r="E47" s="10"/>
      <c r="F47" s="10"/>
      <c r="G47" s="3"/>
      <c r="H47" s="3"/>
      <c r="I47" s="3"/>
      <c r="J47" s="3"/>
      <c r="N47" s="24"/>
      <c r="O47" s="3"/>
      <c r="P47" s="3"/>
      <c r="Q47" s="3"/>
      <c r="R47" s="3"/>
    </row>
    <row r="48" spans="1:18" ht="15">
      <c r="A48" s="3"/>
      <c r="B48" s="10"/>
      <c r="C48" s="10"/>
      <c r="D48" s="10"/>
      <c r="E48" s="10"/>
      <c r="F48" s="10"/>
      <c r="G48" s="3"/>
      <c r="H48" s="3"/>
      <c r="I48" s="3"/>
      <c r="J48" s="3"/>
      <c r="N48" s="24"/>
      <c r="O48" s="3"/>
      <c r="P48" s="3"/>
      <c r="Q48" s="3"/>
      <c r="R48" s="3"/>
    </row>
    <row r="49" spans="1:10" ht="15">
      <c r="A49" s="3"/>
      <c r="B49" s="10"/>
      <c r="C49" s="10"/>
      <c r="D49" s="10"/>
      <c r="E49" s="10"/>
      <c r="F49" s="10"/>
      <c r="G49" s="3"/>
      <c r="H49" s="3"/>
      <c r="I49" s="3"/>
      <c r="J49" s="3"/>
    </row>
    <row r="50" spans="1:18" ht="15">
      <c r="A50" s="3"/>
      <c r="B50" s="10"/>
      <c r="C50" s="10"/>
      <c r="D50" s="10"/>
      <c r="E50" s="10"/>
      <c r="F50" s="10"/>
      <c r="G50" s="3"/>
      <c r="H50" s="3"/>
      <c r="I50" s="3"/>
      <c r="J50" s="3"/>
      <c r="N50" s="24"/>
      <c r="O50" s="3"/>
      <c r="P50" s="3"/>
      <c r="Q50" s="3"/>
      <c r="R50" s="3"/>
    </row>
    <row r="51" spans="1:18" ht="15">
      <c r="A51" s="3"/>
      <c r="B51" s="10"/>
      <c r="C51" s="10"/>
      <c r="D51" s="10"/>
      <c r="E51" s="10"/>
      <c r="F51" s="10"/>
      <c r="G51" s="3"/>
      <c r="H51" s="3"/>
      <c r="I51" s="3"/>
      <c r="J51" s="3"/>
      <c r="N51" s="24"/>
      <c r="O51" s="3"/>
      <c r="P51" s="3"/>
      <c r="Q51" s="3"/>
      <c r="R51" s="3"/>
    </row>
    <row r="52" spans="1:18" ht="15">
      <c r="A52" s="3"/>
      <c r="B52" s="10"/>
      <c r="C52" s="10"/>
      <c r="D52" s="10"/>
      <c r="E52" s="10"/>
      <c r="F52" s="10"/>
      <c r="G52" s="3"/>
      <c r="H52" s="3"/>
      <c r="I52" s="3"/>
      <c r="J52" s="3"/>
      <c r="N52" s="24"/>
      <c r="O52" s="3"/>
      <c r="P52" s="3"/>
      <c r="Q52" s="3"/>
      <c r="R52" s="3"/>
    </row>
    <row r="53" spans="1:10" ht="15">
      <c r="A53" s="3"/>
      <c r="G53" s="3"/>
      <c r="H53" s="3"/>
      <c r="I53" s="3"/>
      <c r="J53" s="3"/>
    </row>
    <row r="54" spans="1:18" ht="15">
      <c r="A54" s="3"/>
      <c r="B54" s="10"/>
      <c r="C54" s="10"/>
      <c r="D54" s="10"/>
      <c r="E54" s="10"/>
      <c r="F54" s="10"/>
      <c r="G54" s="3"/>
      <c r="H54" s="3"/>
      <c r="I54" s="3"/>
      <c r="J54" s="3"/>
      <c r="N54" s="24"/>
      <c r="O54" s="3"/>
      <c r="P54" s="3"/>
      <c r="Q54" s="3"/>
      <c r="R54" s="3"/>
    </row>
    <row r="55" spans="1:18" ht="15">
      <c r="A55" s="3"/>
      <c r="B55" s="10"/>
      <c r="C55" s="10"/>
      <c r="D55" s="10"/>
      <c r="E55" s="10"/>
      <c r="F55" s="10"/>
      <c r="G55" s="3"/>
      <c r="H55" s="3"/>
      <c r="I55" s="3"/>
      <c r="J55" s="3"/>
      <c r="N55" s="24"/>
      <c r="O55" s="3"/>
      <c r="P55" s="3"/>
      <c r="Q55" s="3"/>
      <c r="R55" s="3"/>
    </row>
    <row r="56" spans="1:18" ht="15">
      <c r="A56" s="3"/>
      <c r="B56" s="10"/>
      <c r="C56" s="10"/>
      <c r="D56" s="10"/>
      <c r="E56" s="10"/>
      <c r="F56" s="10"/>
      <c r="G56" s="3"/>
      <c r="H56" s="3"/>
      <c r="I56" s="3"/>
      <c r="J56" s="3"/>
      <c r="N56" s="24"/>
      <c r="O56" s="3"/>
      <c r="P56" s="3"/>
      <c r="Q56" s="3"/>
      <c r="R56" s="3"/>
    </row>
    <row r="57" spans="1:10" ht="15">
      <c r="A57" s="3"/>
      <c r="G57" s="3"/>
      <c r="H57" s="3"/>
      <c r="I57" s="3"/>
      <c r="J57" s="3"/>
    </row>
    <row r="58" spans="1:18" ht="15">
      <c r="A58" s="3"/>
      <c r="B58" s="10"/>
      <c r="C58" s="10"/>
      <c r="D58" s="10"/>
      <c r="E58" s="10"/>
      <c r="F58" s="10"/>
      <c r="G58" s="3"/>
      <c r="H58" s="3"/>
      <c r="I58" s="3"/>
      <c r="J58" s="3"/>
      <c r="N58" s="24"/>
      <c r="O58" s="3"/>
      <c r="P58" s="3"/>
      <c r="Q58" s="3"/>
      <c r="R58" s="3"/>
    </row>
    <row r="59" spans="1:18" ht="15">
      <c r="A59" s="3"/>
      <c r="B59" s="10"/>
      <c r="C59" s="10"/>
      <c r="D59" s="10"/>
      <c r="E59" s="10"/>
      <c r="F59" s="10"/>
      <c r="G59" s="3"/>
      <c r="H59" s="3"/>
      <c r="I59" s="3"/>
      <c r="J59" s="3"/>
      <c r="N59" s="24"/>
      <c r="O59" s="3"/>
      <c r="P59" s="3"/>
      <c r="Q59" s="3"/>
      <c r="R59" s="3"/>
    </row>
    <row r="60" spans="1:18" ht="15">
      <c r="A60" s="3"/>
      <c r="B60" s="10"/>
      <c r="C60" s="10"/>
      <c r="D60" s="10"/>
      <c r="E60" s="10"/>
      <c r="F60" s="10"/>
      <c r="G60" s="3"/>
      <c r="H60" s="3"/>
      <c r="I60" s="3"/>
      <c r="J60" s="3"/>
      <c r="N60" s="24"/>
      <c r="O60" s="3"/>
      <c r="P60" s="3"/>
      <c r="Q60" s="3"/>
      <c r="R60" s="3"/>
    </row>
    <row r="61" spans="1:18" ht="15">
      <c r="A61" s="3"/>
      <c r="B61" s="10"/>
      <c r="C61" s="10"/>
      <c r="D61" s="10"/>
      <c r="E61" s="10"/>
      <c r="F61" s="10"/>
      <c r="G61" s="3"/>
      <c r="H61" s="3"/>
      <c r="I61" s="3"/>
      <c r="J61" s="3"/>
      <c r="N61" s="24"/>
      <c r="O61" s="3"/>
      <c r="P61" s="3"/>
      <c r="Q61" s="3"/>
      <c r="R61" s="3"/>
    </row>
    <row r="62" spans="1:18" ht="15">
      <c r="A62" s="3"/>
      <c r="B62" s="10"/>
      <c r="C62" s="10"/>
      <c r="D62" s="10"/>
      <c r="E62" s="10"/>
      <c r="F62" s="10"/>
      <c r="G62" s="3"/>
      <c r="H62" s="3"/>
      <c r="I62" s="3"/>
      <c r="J62" s="3"/>
      <c r="N62" s="24"/>
      <c r="O62" s="3"/>
      <c r="P62" s="3"/>
      <c r="Q62" s="3"/>
      <c r="R62" s="3"/>
    </row>
    <row r="63" spans="1:18" ht="15">
      <c r="A63" s="3"/>
      <c r="B63" s="10"/>
      <c r="C63" s="10"/>
      <c r="D63" s="10"/>
      <c r="E63" s="10"/>
      <c r="F63" s="10"/>
      <c r="G63" s="3"/>
      <c r="H63" s="3"/>
      <c r="I63" s="3"/>
      <c r="J63" s="3"/>
      <c r="N63" s="24"/>
      <c r="O63" s="3"/>
      <c r="P63" s="3"/>
      <c r="Q63" s="3"/>
      <c r="R63" s="3"/>
    </row>
    <row r="64" spans="1:18" ht="15">
      <c r="A64" s="3"/>
      <c r="B64" s="10"/>
      <c r="C64" s="10"/>
      <c r="D64" s="10"/>
      <c r="E64" s="10"/>
      <c r="F64" s="10"/>
      <c r="G64" s="3"/>
      <c r="H64" s="3"/>
      <c r="I64" s="3"/>
      <c r="J64" s="3"/>
      <c r="N64" s="24"/>
      <c r="O64" s="3"/>
      <c r="P64" s="3"/>
      <c r="Q64" s="3"/>
      <c r="R64" s="3"/>
    </row>
    <row r="65" spans="1:18" ht="15">
      <c r="A65" s="3"/>
      <c r="B65" s="10"/>
      <c r="C65" s="10"/>
      <c r="D65" s="10"/>
      <c r="E65" s="10"/>
      <c r="F65" s="10"/>
      <c r="G65" s="3"/>
      <c r="H65" s="3"/>
      <c r="I65" s="3"/>
      <c r="J65" s="3"/>
      <c r="N65" s="24"/>
      <c r="O65" s="3"/>
      <c r="P65" s="3"/>
      <c r="Q65" s="3"/>
      <c r="R65" s="3"/>
    </row>
    <row r="66" spans="1:10" ht="15">
      <c r="A66" s="3"/>
      <c r="B66" s="10"/>
      <c r="C66" s="10"/>
      <c r="D66" s="10"/>
      <c r="E66" s="10"/>
      <c r="F66" s="10"/>
      <c r="G66" s="3"/>
      <c r="H66" s="3"/>
      <c r="I66" s="3"/>
      <c r="J66" s="3"/>
    </row>
    <row r="67" spans="1:18" ht="15">
      <c r="A67" s="3"/>
      <c r="B67" s="10"/>
      <c r="C67" s="10"/>
      <c r="D67" s="10"/>
      <c r="E67" s="10"/>
      <c r="F67" s="10"/>
      <c r="G67" s="3"/>
      <c r="H67" s="3"/>
      <c r="I67" s="3"/>
      <c r="J67" s="3"/>
      <c r="N67" s="24"/>
      <c r="O67" s="3"/>
      <c r="P67" s="3"/>
      <c r="Q67" s="3"/>
      <c r="R67" s="3"/>
    </row>
    <row r="68" spans="1:10" ht="15">
      <c r="A68" s="3"/>
      <c r="G68" s="3"/>
      <c r="H68" s="3"/>
      <c r="I68" s="3"/>
      <c r="J68" s="3"/>
    </row>
    <row r="69" spans="1:10" ht="15">
      <c r="A69" s="3"/>
      <c r="G69" s="3"/>
      <c r="H69" s="3"/>
      <c r="I69" s="3"/>
      <c r="J69" s="3"/>
    </row>
    <row r="70" spans="1:18" ht="15">
      <c r="A70" s="3"/>
      <c r="B70" s="10"/>
      <c r="C70" s="10"/>
      <c r="D70" s="10"/>
      <c r="E70" s="10"/>
      <c r="F70" s="10"/>
      <c r="G70" s="3"/>
      <c r="H70" s="3"/>
      <c r="I70" s="3"/>
      <c r="J70" s="3"/>
      <c r="N70" s="24"/>
      <c r="O70" s="3"/>
      <c r="P70" s="3"/>
      <c r="Q70" s="3"/>
      <c r="R70" s="3"/>
    </row>
    <row r="71" spans="1:10" ht="15">
      <c r="A71" s="3"/>
      <c r="G71" s="3"/>
      <c r="H71" s="3"/>
      <c r="I71" s="3"/>
      <c r="J71" s="3"/>
    </row>
    <row r="72" spans="1:10" ht="15">
      <c r="A72" s="3"/>
      <c r="G72" s="3"/>
      <c r="H72" s="3"/>
      <c r="I72" s="3"/>
      <c r="J72" s="3"/>
    </row>
    <row r="73" spans="1:18" ht="15">
      <c r="A73" s="3"/>
      <c r="B73" s="10"/>
      <c r="C73" s="10"/>
      <c r="D73" s="10"/>
      <c r="E73" s="10"/>
      <c r="F73" s="10"/>
      <c r="G73" s="3"/>
      <c r="H73" s="3"/>
      <c r="I73" s="3"/>
      <c r="J73" s="3"/>
      <c r="N73" s="24"/>
      <c r="O73" s="3"/>
      <c r="P73" s="3"/>
      <c r="Q73" s="3"/>
      <c r="R73" s="3"/>
    </row>
    <row r="74" spans="1:18" ht="15">
      <c r="A74" s="3"/>
      <c r="B74" s="10"/>
      <c r="C74" s="10"/>
      <c r="D74" s="10"/>
      <c r="E74" s="10"/>
      <c r="F74" s="10"/>
      <c r="G74" s="3"/>
      <c r="H74" s="3"/>
      <c r="I74" s="3"/>
      <c r="J74" s="3"/>
      <c r="N74" s="24"/>
      <c r="O74" s="3"/>
      <c r="P74" s="3"/>
      <c r="Q74" s="3"/>
      <c r="R74" s="3"/>
    </row>
    <row r="75" spans="1:18" ht="15">
      <c r="A75" s="3"/>
      <c r="B75" s="10"/>
      <c r="C75" s="10"/>
      <c r="D75" s="10"/>
      <c r="E75" s="10"/>
      <c r="F75" s="10"/>
      <c r="G75" s="3"/>
      <c r="H75" s="3"/>
      <c r="I75" s="3"/>
      <c r="J75" s="3"/>
      <c r="N75" s="24"/>
      <c r="O75" s="3"/>
      <c r="P75" s="3"/>
      <c r="Q75" s="3"/>
      <c r="R75" s="3"/>
    </row>
    <row r="76" spans="1:10" ht="15">
      <c r="A76" s="3"/>
      <c r="B76" s="10"/>
      <c r="C76" s="10"/>
      <c r="D76" s="10"/>
      <c r="E76" s="10"/>
      <c r="F76" s="10"/>
      <c r="G76" s="3"/>
      <c r="H76" s="3"/>
      <c r="I76" s="3"/>
      <c r="J76" s="3"/>
    </row>
    <row r="77" spans="1:10" ht="15">
      <c r="A77" s="3"/>
      <c r="G77" s="3"/>
      <c r="H77" s="3"/>
      <c r="I77" s="3"/>
      <c r="J77" s="3"/>
    </row>
    <row r="78" spans="1:10" ht="15">
      <c r="A78" s="3"/>
      <c r="G78" s="3"/>
      <c r="H78" s="3"/>
      <c r="I78" s="3"/>
      <c r="J78" s="3"/>
    </row>
    <row r="79" spans="1:10" ht="15">
      <c r="A79" s="3"/>
      <c r="G79" s="3"/>
      <c r="H79" s="3"/>
      <c r="I79" s="3"/>
      <c r="J79" s="3"/>
    </row>
    <row r="80" spans="1:7" ht="15">
      <c r="A80" s="3"/>
      <c r="G80" s="3"/>
    </row>
    <row r="81" spans="1:7" ht="15">
      <c r="A81" s="3"/>
      <c r="G81" s="3"/>
    </row>
    <row r="82" spans="1:7" ht="15">
      <c r="A82" s="3"/>
      <c r="G82" s="3"/>
    </row>
    <row r="83" spans="1:7" ht="15">
      <c r="A83" s="3"/>
      <c r="G83" s="3"/>
    </row>
    <row r="84" spans="1:7" ht="15">
      <c r="A84" s="3"/>
      <c r="G84" s="3"/>
    </row>
    <row r="85" spans="1:7" ht="15">
      <c r="A85" s="3"/>
      <c r="G85" s="3"/>
    </row>
    <row r="86" spans="1:7" ht="15">
      <c r="A86" s="3"/>
      <c r="G86" s="3"/>
    </row>
    <row r="87" spans="1:7" ht="15">
      <c r="A87" s="3"/>
      <c r="G87" s="3"/>
    </row>
    <row r="88" spans="1:7" ht="15">
      <c r="A88" s="3"/>
      <c r="G88" s="3"/>
    </row>
    <row r="89" spans="1:7" ht="15">
      <c r="A89" s="3"/>
      <c r="G89" s="3"/>
    </row>
    <row r="90" spans="1:7" ht="15">
      <c r="A90" s="3"/>
      <c r="G90" s="3"/>
    </row>
    <row r="91" ht="15">
      <c r="A91" s="3"/>
    </row>
    <row r="92" ht="15">
      <c r="A92" s="3"/>
    </row>
    <row r="93" ht="15">
      <c r="A93" s="3"/>
    </row>
    <row r="94" ht="15">
      <c r="A94" s="3"/>
    </row>
    <row r="95" ht="15">
      <c r="A95" s="3"/>
    </row>
    <row r="96" ht="15">
      <c r="A96" s="3"/>
    </row>
    <row r="97" ht="15">
      <c r="A97" s="3"/>
    </row>
  </sheetData>
  <sheetProtection/>
  <printOptions/>
  <pageMargins left="0.25" right="0.25" top="0.75" bottom="0.75" header="0.3" footer="0.3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R73"/>
  <sheetViews>
    <sheetView zoomScalePageLayoutView="0" workbookViewId="0" topLeftCell="A1">
      <selection activeCell="D28" sqref="D28"/>
    </sheetView>
  </sheetViews>
  <sheetFormatPr defaultColWidth="9.140625" defaultRowHeight="15"/>
  <cols>
    <col min="1" max="1" width="4.421875" style="50" customWidth="1"/>
    <col min="2" max="2" width="12.28125" style="51" customWidth="1"/>
    <col min="3" max="3" width="15.421875" style="51" customWidth="1"/>
    <col min="4" max="4" width="13.7109375" style="51" customWidth="1"/>
    <col min="5" max="6" width="18.421875" style="51" customWidth="1"/>
    <col min="7" max="7" width="12.57421875" style="51" bestFit="1" customWidth="1"/>
    <col min="8" max="8" width="12.00390625" style="51" customWidth="1"/>
    <col min="9" max="9" width="11.28125" style="51" bestFit="1" customWidth="1"/>
    <col min="10" max="10" width="11.28125" style="51" customWidth="1"/>
    <col min="11" max="11" width="8.00390625" style="52" customWidth="1"/>
    <col min="12" max="12" width="10.00390625" style="51" customWidth="1"/>
    <col min="13" max="13" width="10.140625" style="63" customWidth="1"/>
    <col min="14" max="14" width="10.421875" style="51" hidden="1" customWidth="1"/>
    <col min="15" max="15" width="10.140625" style="51" customWidth="1"/>
    <col min="16" max="16" width="10.8515625" style="51" customWidth="1"/>
    <col min="17" max="17" width="10.57421875" style="51" customWidth="1"/>
    <col min="18" max="18" width="10.8515625" style="51" customWidth="1"/>
    <col min="19" max="19" width="9.421875" style="51" customWidth="1"/>
    <col min="20" max="16384" width="9.140625" style="51" customWidth="1"/>
  </cols>
  <sheetData>
    <row r="2" spans="2:4" ht="15.75">
      <c r="B2" s="51" t="s">
        <v>96</v>
      </c>
      <c r="D2" s="51" t="s">
        <v>488</v>
      </c>
    </row>
    <row r="3" ht="15.75"/>
    <row r="4" spans="3:4" ht="15.75">
      <c r="C4" s="51" t="s">
        <v>97</v>
      </c>
      <c r="D4" s="51" t="s">
        <v>110</v>
      </c>
    </row>
    <row r="6" spans="1:17" ht="15">
      <c r="A6" s="53" t="s">
        <v>0</v>
      </c>
      <c r="B6" s="54" t="s">
        <v>1</v>
      </c>
      <c r="C6" s="54" t="s">
        <v>2</v>
      </c>
      <c r="D6" s="54" t="s">
        <v>3</v>
      </c>
      <c r="E6" s="54" t="s">
        <v>4</v>
      </c>
      <c r="F6" s="54" t="s">
        <v>5</v>
      </c>
      <c r="G6" s="54" t="s">
        <v>6</v>
      </c>
      <c r="H6" s="54" t="s">
        <v>135</v>
      </c>
      <c r="I6" s="54" t="s">
        <v>9</v>
      </c>
      <c r="J6" s="54" t="s">
        <v>419</v>
      </c>
      <c r="K6" s="60" t="s">
        <v>252</v>
      </c>
      <c r="L6" s="54" t="s">
        <v>285</v>
      </c>
      <c r="M6" s="60" t="s">
        <v>544</v>
      </c>
      <c r="N6" s="54"/>
      <c r="Q6" s="55"/>
    </row>
    <row r="7" spans="1:18" ht="15">
      <c r="A7" s="56">
        <v>1</v>
      </c>
      <c r="B7" s="57" t="s">
        <v>315</v>
      </c>
      <c r="C7" s="57" t="s">
        <v>316</v>
      </c>
      <c r="D7" s="57" t="s">
        <v>22</v>
      </c>
      <c r="E7" s="57" t="s">
        <v>134</v>
      </c>
      <c r="F7" s="57" t="s">
        <v>317</v>
      </c>
      <c r="G7" s="58">
        <f aca="true" t="shared" si="0" ref="G7:G12">SUM(H7,I7,K7,L7,M7,N7,J7)</f>
        <v>122</v>
      </c>
      <c r="H7" s="58">
        <v>18</v>
      </c>
      <c r="I7" s="58">
        <v>18</v>
      </c>
      <c r="J7" s="58">
        <v>4</v>
      </c>
      <c r="K7" s="58">
        <v>64</v>
      </c>
      <c r="L7" s="59"/>
      <c r="M7" s="64">
        <v>18</v>
      </c>
      <c r="N7" s="60"/>
      <c r="O7" s="52"/>
      <c r="P7" s="52"/>
      <c r="Q7" s="52"/>
      <c r="R7" s="52"/>
    </row>
    <row r="8" spans="1:18" ht="15">
      <c r="A8" s="56">
        <v>2</v>
      </c>
      <c r="B8" s="57" t="s">
        <v>121</v>
      </c>
      <c r="C8" s="57" t="s">
        <v>122</v>
      </c>
      <c r="D8" s="57" t="s">
        <v>9</v>
      </c>
      <c r="E8" s="57" t="s">
        <v>86</v>
      </c>
      <c r="F8" s="57" t="s">
        <v>11</v>
      </c>
      <c r="G8" s="58">
        <f t="shared" si="0"/>
        <v>106</v>
      </c>
      <c r="H8" s="58">
        <v>18</v>
      </c>
      <c r="I8" s="58">
        <v>24</v>
      </c>
      <c r="J8" s="58"/>
      <c r="K8" s="58">
        <v>64</v>
      </c>
      <c r="L8" s="59"/>
      <c r="M8" s="64"/>
      <c r="N8" s="60"/>
      <c r="O8" s="52"/>
      <c r="P8" s="52"/>
      <c r="Q8" s="52"/>
      <c r="R8" s="52"/>
    </row>
    <row r="9" spans="1:18" ht="15">
      <c r="A9" s="56">
        <v>3</v>
      </c>
      <c r="B9" s="57" t="s">
        <v>99</v>
      </c>
      <c r="C9" s="57" t="s">
        <v>100</v>
      </c>
      <c r="D9" s="57" t="s">
        <v>9</v>
      </c>
      <c r="E9" s="57" t="s">
        <v>86</v>
      </c>
      <c r="F9" s="57" t="s">
        <v>11</v>
      </c>
      <c r="G9" s="58">
        <f t="shared" si="0"/>
        <v>76</v>
      </c>
      <c r="H9" s="58">
        <v>24</v>
      </c>
      <c r="I9" s="58">
        <v>24</v>
      </c>
      <c r="J9" s="58">
        <v>4</v>
      </c>
      <c r="K9" s="58"/>
      <c r="L9" s="59"/>
      <c r="M9" s="64">
        <v>24</v>
      </c>
      <c r="N9" s="60"/>
      <c r="O9" s="52"/>
      <c r="P9" s="52"/>
      <c r="Q9" s="52"/>
      <c r="R9" s="52"/>
    </row>
    <row r="10" spans="1:18" ht="15">
      <c r="A10" s="56">
        <v>4</v>
      </c>
      <c r="B10" s="54" t="s">
        <v>176</v>
      </c>
      <c r="C10" s="54" t="s">
        <v>177</v>
      </c>
      <c r="D10" s="54" t="s">
        <v>9</v>
      </c>
      <c r="E10" s="54" t="s">
        <v>86</v>
      </c>
      <c r="F10" s="54" t="s">
        <v>11</v>
      </c>
      <c r="G10" s="58">
        <f t="shared" si="0"/>
        <v>72</v>
      </c>
      <c r="H10" s="60">
        <v>24</v>
      </c>
      <c r="I10" s="60">
        <v>24</v>
      </c>
      <c r="J10" s="60"/>
      <c r="K10" s="60"/>
      <c r="L10" s="61"/>
      <c r="M10" s="65">
        <v>24</v>
      </c>
      <c r="N10" s="60"/>
      <c r="O10" s="52"/>
      <c r="P10" s="52"/>
      <c r="Q10" s="52"/>
      <c r="R10" s="52"/>
    </row>
    <row r="11" spans="1:18" ht="15">
      <c r="A11" s="56">
        <v>5</v>
      </c>
      <c r="B11" s="57" t="s">
        <v>224</v>
      </c>
      <c r="C11" s="57" t="s">
        <v>227</v>
      </c>
      <c r="D11" s="57" t="s">
        <v>22</v>
      </c>
      <c r="E11" s="57" t="s">
        <v>134</v>
      </c>
      <c r="F11" s="57" t="s">
        <v>317</v>
      </c>
      <c r="G11" s="58">
        <f t="shared" si="0"/>
        <v>64</v>
      </c>
      <c r="H11" s="58"/>
      <c r="I11" s="58">
        <v>18</v>
      </c>
      <c r="J11" s="58">
        <v>4</v>
      </c>
      <c r="K11" s="58"/>
      <c r="L11" s="59">
        <v>24</v>
      </c>
      <c r="M11" s="64">
        <v>18</v>
      </c>
      <c r="N11" s="60"/>
      <c r="O11" s="52"/>
      <c r="P11" s="52"/>
      <c r="Q11" s="52"/>
      <c r="R11" s="52"/>
    </row>
    <row r="12" spans="1:18" ht="15">
      <c r="A12" s="56">
        <v>6</v>
      </c>
      <c r="B12" s="54" t="s">
        <v>288</v>
      </c>
      <c r="C12" s="54" t="s">
        <v>289</v>
      </c>
      <c r="D12" s="54" t="s">
        <v>22</v>
      </c>
      <c r="E12" s="54" t="s">
        <v>23</v>
      </c>
      <c r="F12" s="54" t="s">
        <v>24</v>
      </c>
      <c r="G12" s="58">
        <f t="shared" si="0"/>
        <v>63</v>
      </c>
      <c r="H12" s="60">
        <v>12</v>
      </c>
      <c r="I12" s="60"/>
      <c r="J12" s="60">
        <v>3</v>
      </c>
      <c r="K12" s="60">
        <v>48</v>
      </c>
      <c r="L12" s="61"/>
      <c r="M12" s="65"/>
      <c r="N12" s="60"/>
      <c r="O12" s="52"/>
      <c r="P12" s="52"/>
      <c r="Q12" s="52"/>
      <c r="R12" s="52"/>
    </row>
    <row r="13" spans="1:18" ht="15">
      <c r="A13" s="56">
        <v>7</v>
      </c>
      <c r="B13" s="57" t="s">
        <v>136</v>
      </c>
      <c r="C13" s="57" t="s">
        <v>137</v>
      </c>
      <c r="D13" s="57" t="s">
        <v>9</v>
      </c>
      <c r="E13" s="57" t="s">
        <v>86</v>
      </c>
      <c r="F13" s="57" t="s">
        <v>11</v>
      </c>
      <c r="G13" s="58">
        <f aca="true" t="shared" si="1" ref="G13:G25">SUM(H13,I13,K13,L13,M13,N13,J13)</f>
        <v>48</v>
      </c>
      <c r="H13" s="58">
        <v>24</v>
      </c>
      <c r="I13" s="58">
        <v>24</v>
      </c>
      <c r="J13" s="58"/>
      <c r="K13" s="58"/>
      <c r="L13" s="59"/>
      <c r="M13" s="64"/>
      <c r="N13" s="60"/>
      <c r="O13" s="52"/>
      <c r="P13" s="52"/>
      <c r="Q13" s="52"/>
      <c r="R13" s="52"/>
    </row>
    <row r="14" spans="1:18" ht="15">
      <c r="A14" s="56">
        <v>8</v>
      </c>
      <c r="B14" s="54" t="s">
        <v>179</v>
      </c>
      <c r="C14" s="54" t="s">
        <v>180</v>
      </c>
      <c r="D14" s="54" t="s">
        <v>9</v>
      </c>
      <c r="E14" s="54" t="s">
        <v>86</v>
      </c>
      <c r="F14" s="54" t="s">
        <v>11</v>
      </c>
      <c r="G14" s="58">
        <f t="shared" si="1"/>
        <v>42</v>
      </c>
      <c r="H14" s="60">
        <v>24</v>
      </c>
      <c r="I14" s="60">
        <v>18</v>
      </c>
      <c r="J14" s="60"/>
      <c r="K14" s="60"/>
      <c r="L14" s="61"/>
      <c r="M14" s="65"/>
      <c r="N14" s="60"/>
      <c r="O14" s="52"/>
      <c r="P14" s="52"/>
      <c r="Q14" s="52"/>
      <c r="R14" s="52"/>
    </row>
    <row r="15" spans="1:18" ht="15">
      <c r="A15" s="56">
        <v>9</v>
      </c>
      <c r="B15" s="57" t="s">
        <v>136</v>
      </c>
      <c r="C15" s="57" t="s">
        <v>320</v>
      </c>
      <c r="D15" s="57" t="s">
        <v>246</v>
      </c>
      <c r="E15" s="57" t="s">
        <v>319</v>
      </c>
      <c r="F15" s="57" t="s">
        <v>213</v>
      </c>
      <c r="G15" s="58">
        <f t="shared" si="1"/>
        <v>45</v>
      </c>
      <c r="H15" s="58">
        <v>24</v>
      </c>
      <c r="I15" s="58">
        <v>18</v>
      </c>
      <c r="J15" s="58">
        <v>3</v>
      </c>
      <c r="K15" s="58"/>
      <c r="L15" s="59"/>
      <c r="M15" s="64"/>
      <c r="N15" s="60"/>
      <c r="O15" s="52"/>
      <c r="P15" s="52"/>
      <c r="Q15" s="52"/>
      <c r="R15" s="52"/>
    </row>
    <row r="16" spans="1:18" ht="15">
      <c r="A16" s="56">
        <v>10</v>
      </c>
      <c r="B16" s="57" t="s">
        <v>313</v>
      </c>
      <c r="C16" s="57" t="s">
        <v>314</v>
      </c>
      <c r="D16" s="57" t="s">
        <v>13</v>
      </c>
      <c r="E16" s="57" t="s">
        <v>14</v>
      </c>
      <c r="F16" s="57" t="s">
        <v>39</v>
      </c>
      <c r="G16" s="58">
        <f>SUM(H16,I16,K16,L16,M16,N16,J16)</f>
        <v>36</v>
      </c>
      <c r="H16" s="58">
        <v>18</v>
      </c>
      <c r="I16" s="58"/>
      <c r="J16" s="58"/>
      <c r="K16" s="58"/>
      <c r="L16" s="59">
        <v>18</v>
      </c>
      <c r="M16" s="64"/>
      <c r="N16" s="60"/>
      <c r="O16" s="52"/>
      <c r="P16" s="52"/>
      <c r="Q16" s="52"/>
      <c r="R16" s="52"/>
    </row>
    <row r="17" spans="1:18" ht="15">
      <c r="A17" s="56">
        <v>11</v>
      </c>
      <c r="B17" s="54" t="s">
        <v>222</v>
      </c>
      <c r="C17" s="54" t="s">
        <v>223</v>
      </c>
      <c r="D17" s="54" t="s">
        <v>9</v>
      </c>
      <c r="E17" s="54" t="s">
        <v>86</v>
      </c>
      <c r="F17" s="54" t="s">
        <v>11</v>
      </c>
      <c r="G17" s="58">
        <f t="shared" si="1"/>
        <v>30</v>
      </c>
      <c r="H17" s="60">
        <v>18</v>
      </c>
      <c r="I17" s="60">
        <v>12</v>
      </c>
      <c r="J17" s="60"/>
      <c r="K17" s="60"/>
      <c r="L17" s="61"/>
      <c r="M17" s="65"/>
      <c r="N17" s="60"/>
      <c r="O17" s="52"/>
      <c r="P17" s="52"/>
      <c r="Q17" s="52"/>
      <c r="R17" s="52"/>
    </row>
    <row r="18" spans="1:18" ht="15">
      <c r="A18" s="56">
        <v>12</v>
      </c>
      <c r="B18" s="57" t="s">
        <v>176</v>
      </c>
      <c r="C18" s="57" t="s">
        <v>400</v>
      </c>
      <c r="D18" s="57" t="s">
        <v>9</v>
      </c>
      <c r="E18" s="57" t="s">
        <v>86</v>
      </c>
      <c r="F18" s="57" t="s">
        <v>11</v>
      </c>
      <c r="G18" s="58">
        <f t="shared" si="1"/>
        <v>24</v>
      </c>
      <c r="H18" s="58"/>
      <c r="I18" s="58">
        <v>24</v>
      </c>
      <c r="J18" s="58"/>
      <c r="K18" s="58"/>
      <c r="L18" s="59"/>
      <c r="M18" s="64"/>
      <c r="N18" s="60"/>
      <c r="O18" s="52"/>
      <c r="P18" s="52"/>
      <c r="Q18" s="52"/>
      <c r="R18" s="52"/>
    </row>
    <row r="19" spans="1:18" ht="15">
      <c r="A19" s="56">
        <v>13</v>
      </c>
      <c r="B19" s="54" t="s">
        <v>286</v>
      </c>
      <c r="C19" s="54" t="s">
        <v>287</v>
      </c>
      <c r="D19" s="54" t="s">
        <v>9</v>
      </c>
      <c r="E19" s="54" t="s">
        <v>86</v>
      </c>
      <c r="F19" s="54" t="s">
        <v>195</v>
      </c>
      <c r="G19" s="58">
        <f t="shared" si="1"/>
        <v>24</v>
      </c>
      <c r="H19" s="60">
        <v>24</v>
      </c>
      <c r="I19" s="60"/>
      <c r="J19" s="60"/>
      <c r="K19" s="60"/>
      <c r="L19" s="61"/>
      <c r="M19" s="65"/>
      <c r="N19" s="60"/>
      <c r="O19" s="52"/>
      <c r="P19" s="52"/>
      <c r="Q19" s="52"/>
      <c r="R19" s="52"/>
    </row>
    <row r="20" spans="1:18" ht="15">
      <c r="A20" s="56">
        <v>14</v>
      </c>
      <c r="B20" s="54" t="s">
        <v>396</v>
      </c>
      <c r="C20" s="54" t="s">
        <v>397</v>
      </c>
      <c r="D20" s="54" t="s">
        <v>9</v>
      </c>
      <c r="E20" s="54" t="s">
        <v>86</v>
      </c>
      <c r="F20" s="54" t="s">
        <v>11</v>
      </c>
      <c r="G20" s="58">
        <f t="shared" si="1"/>
        <v>24</v>
      </c>
      <c r="H20" s="60"/>
      <c r="I20" s="60">
        <v>24</v>
      </c>
      <c r="J20" s="60"/>
      <c r="K20" s="60"/>
      <c r="L20" s="61"/>
      <c r="M20" s="65"/>
      <c r="N20" s="60"/>
      <c r="O20" s="52"/>
      <c r="P20" s="52"/>
      <c r="Q20" s="52"/>
      <c r="R20" s="52"/>
    </row>
    <row r="21" spans="1:18" ht="15">
      <c r="A21" s="56">
        <v>15</v>
      </c>
      <c r="B21" s="57" t="s">
        <v>399</v>
      </c>
      <c r="C21" s="57" t="s">
        <v>316</v>
      </c>
      <c r="D21" s="57" t="s">
        <v>22</v>
      </c>
      <c r="E21" s="57" t="s">
        <v>134</v>
      </c>
      <c r="F21" s="57" t="s">
        <v>317</v>
      </c>
      <c r="G21" s="58">
        <f t="shared" si="1"/>
        <v>22</v>
      </c>
      <c r="H21" s="58"/>
      <c r="I21" s="58">
        <v>18</v>
      </c>
      <c r="J21" s="58">
        <v>4</v>
      </c>
      <c r="K21" s="58"/>
      <c r="L21" s="59"/>
      <c r="M21" s="64"/>
      <c r="N21" s="60"/>
      <c r="O21" s="52"/>
      <c r="P21" s="52"/>
      <c r="Q21" s="52"/>
      <c r="R21" s="52"/>
    </row>
    <row r="22" spans="1:18" ht="15">
      <c r="A22" s="56">
        <v>16</v>
      </c>
      <c r="B22" s="57" t="s">
        <v>398</v>
      </c>
      <c r="C22" s="57" t="s">
        <v>227</v>
      </c>
      <c r="D22" s="57" t="s">
        <v>22</v>
      </c>
      <c r="E22" s="57" t="s">
        <v>134</v>
      </c>
      <c r="F22" s="57" t="s">
        <v>317</v>
      </c>
      <c r="G22" s="58">
        <f t="shared" si="1"/>
        <v>18</v>
      </c>
      <c r="H22" s="58"/>
      <c r="I22" s="58">
        <v>18</v>
      </c>
      <c r="J22" s="58"/>
      <c r="K22" s="58"/>
      <c r="L22" s="59"/>
      <c r="M22" s="64"/>
      <c r="N22" s="60"/>
      <c r="O22" s="52"/>
      <c r="P22" s="52"/>
      <c r="Q22" s="52"/>
      <c r="R22" s="52"/>
    </row>
    <row r="23" spans="1:18" ht="15">
      <c r="A23" s="56">
        <v>17</v>
      </c>
      <c r="B23" s="57" t="s">
        <v>142</v>
      </c>
      <c r="C23" s="57" t="s">
        <v>143</v>
      </c>
      <c r="D23" s="57" t="s">
        <v>13</v>
      </c>
      <c r="E23" s="57" t="s">
        <v>14</v>
      </c>
      <c r="F23" s="57" t="s">
        <v>39</v>
      </c>
      <c r="G23" s="58">
        <f t="shared" si="1"/>
        <v>18</v>
      </c>
      <c r="H23" s="58">
        <v>18</v>
      </c>
      <c r="I23" s="58"/>
      <c r="J23" s="58"/>
      <c r="K23" s="58"/>
      <c r="L23" s="59"/>
      <c r="M23" s="64"/>
      <c r="N23" s="60"/>
      <c r="O23" s="52"/>
      <c r="P23" s="52"/>
      <c r="Q23" s="52"/>
      <c r="R23" s="52"/>
    </row>
    <row r="24" spans="1:18" ht="15">
      <c r="A24" s="56">
        <v>18</v>
      </c>
      <c r="B24" s="57" t="s">
        <v>228</v>
      </c>
      <c r="C24" s="57" t="s">
        <v>318</v>
      </c>
      <c r="D24" s="57" t="s">
        <v>246</v>
      </c>
      <c r="E24" s="57" t="s">
        <v>319</v>
      </c>
      <c r="F24" s="57" t="s">
        <v>213</v>
      </c>
      <c r="G24" s="58">
        <f t="shared" si="1"/>
        <v>14</v>
      </c>
      <c r="H24" s="58">
        <v>12</v>
      </c>
      <c r="I24" s="58"/>
      <c r="J24" s="58">
        <v>2</v>
      </c>
      <c r="K24" s="58"/>
      <c r="L24" s="59"/>
      <c r="M24" s="64"/>
      <c r="N24" s="60"/>
      <c r="O24" s="52"/>
      <c r="P24" s="52"/>
      <c r="Q24" s="52"/>
      <c r="R24" s="52"/>
    </row>
    <row r="25" spans="1:18" ht="15">
      <c r="A25" s="56">
        <v>19</v>
      </c>
      <c r="B25" s="54" t="s">
        <v>420</v>
      </c>
      <c r="C25" s="54" t="s">
        <v>421</v>
      </c>
      <c r="D25" s="54" t="s">
        <v>22</v>
      </c>
      <c r="E25" s="54" t="s">
        <v>134</v>
      </c>
      <c r="F25" s="54" t="s">
        <v>317</v>
      </c>
      <c r="G25" s="58">
        <f t="shared" si="1"/>
        <v>3</v>
      </c>
      <c r="H25" s="60"/>
      <c r="I25" s="60"/>
      <c r="J25" s="60">
        <v>3</v>
      </c>
      <c r="K25" s="60"/>
      <c r="L25" s="61"/>
      <c r="M25" s="65"/>
      <c r="N25" s="60"/>
      <c r="O25" s="52"/>
      <c r="P25" s="52"/>
      <c r="Q25" s="52"/>
      <c r="R25" s="52"/>
    </row>
    <row r="26" spans="1:18" ht="15">
      <c r="A26" s="62"/>
      <c r="B26" s="55"/>
      <c r="C26" s="55"/>
      <c r="D26" s="55"/>
      <c r="E26" s="55"/>
      <c r="F26" s="55"/>
      <c r="G26" s="52"/>
      <c r="H26" s="52"/>
      <c r="I26" s="52"/>
      <c r="J26" s="52"/>
      <c r="N26" s="52"/>
      <c r="O26" s="52"/>
      <c r="P26" s="52"/>
      <c r="Q26" s="52"/>
      <c r="R26" s="52"/>
    </row>
    <row r="27" spans="1:18" ht="15">
      <c r="A27" s="62"/>
      <c r="B27" s="55"/>
      <c r="C27" s="55"/>
      <c r="D27" s="55"/>
      <c r="E27" s="55"/>
      <c r="F27" s="55"/>
      <c r="G27" s="52"/>
      <c r="H27" s="52"/>
      <c r="I27" s="52"/>
      <c r="J27" s="52"/>
      <c r="N27" s="52"/>
      <c r="O27" s="52"/>
      <c r="P27" s="52"/>
      <c r="Q27" s="52"/>
      <c r="R27" s="52"/>
    </row>
    <row r="28" spans="1:18" ht="15">
      <c r="A28" s="62"/>
      <c r="B28" s="55"/>
      <c r="C28" s="55"/>
      <c r="D28" s="55"/>
      <c r="E28" s="55"/>
      <c r="F28" s="55"/>
      <c r="G28" s="52"/>
      <c r="H28" s="52"/>
      <c r="I28" s="52"/>
      <c r="J28" s="52"/>
      <c r="N28" s="52"/>
      <c r="O28" s="52"/>
      <c r="P28" s="52"/>
      <c r="Q28" s="52"/>
      <c r="R28" s="52"/>
    </row>
    <row r="29" spans="1:10" ht="15">
      <c r="A29" s="62"/>
      <c r="G29" s="52"/>
      <c r="H29" s="52"/>
      <c r="I29" s="52"/>
      <c r="J29" s="52"/>
    </row>
    <row r="30" spans="1:18" ht="15">
      <c r="A30" s="62"/>
      <c r="B30" s="55"/>
      <c r="C30" s="55"/>
      <c r="D30" s="55"/>
      <c r="E30" s="55"/>
      <c r="F30" s="55"/>
      <c r="G30" s="52"/>
      <c r="H30" s="52"/>
      <c r="I30" s="52"/>
      <c r="J30" s="52"/>
      <c r="N30" s="52"/>
      <c r="O30" s="52"/>
      <c r="P30" s="52"/>
      <c r="Q30" s="52"/>
      <c r="R30" s="52"/>
    </row>
    <row r="31" spans="1:18" ht="15">
      <c r="A31" s="62"/>
      <c r="B31" s="55"/>
      <c r="C31" s="55"/>
      <c r="D31" s="55"/>
      <c r="E31" s="55"/>
      <c r="F31" s="55"/>
      <c r="G31" s="52"/>
      <c r="H31" s="52"/>
      <c r="I31" s="52"/>
      <c r="J31" s="52"/>
      <c r="N31" s="52"/>
      <c r="O31" s="52"/>
      <c r="P31" s="52"/>
      <c r="Q31" s="52"/>
      <c r="R31" s="52"/>
    </row>
    <row r="32" spans="1:18" ht="15">
      <c r="A32" s="62"/>
      <c r="B32" s="55"/>
      <c r="C32" s="55"/>
      <c r="D32" s="55"/>
      <c r="E32" s="55"/>
      <c r="F32" s="55"/>
      <c r="G32" s="52"/>
      <c r="H32" s="52"/>
      <c r="I32" s="52"/>
      <c r="J32" s="52"/>
      <c r="N32" s="52"/>
      <c r="O32" s="52"/>
      <c r="P32" s="52"/>
      <c r="Q32" s="52"/>
      <c r="R32" s="52"/>
    </row>
    <row r="33" spans="1:10" ht="15">
      <c r="A33" s="62"/>
      <c r="G33" s="52"/>
      <c r="H33" s="52"/>
      <c r="I33" s="52"/>
      <c r="J33" s="52"/>
    </row>
    <row r="34" spans="1:18" ht="15">
      <c r="A34" s="62"/>
      <c r="B34" s="55"/>
      <c r="C34" s="55"/>
      <c r="D34" s="55"/>
      <c r="E34" s="55"/>
      <c r="F34" s="55"/>
      <c r="G34" s="52"/>
      <c r="H34" s="52"/>
      <c r="I34" s="52"/>
      <c r="J34" s="52"/>
      <c r="N34" s="52"/>
      <c r="O34" s="52"/>
      <c r="P34" s="52"/>
      <c r="Q34" s="52"/>
      <c r="R34" s="52"/>
    </row>
    <row r="35" spans="1:18" ht="15">
      <c r="A35" s="62"/>
      <c r="B35" s="55"/>
      <c r="C35" s="55"/>
      <c r="D35" s="55"/>
      <c r="E35" s="55"/>
      <c r="F35" s="55"/>
      <c r="G35" s="52"/>
      <c r="H35" s="52"/>
      <c r="I35" s="52"/>
      <c r="J35" s="52"/>
      <c r="N35" s="52"/>
      <c r="O35" s="52"/>
      <c r="P35" s="52"/>
      <c r="Q35" s="52"/>
      <c r="R35" s="52"/>
    </row>
    <row r="36" spans="1:18" ht="15">
      <c r="A36" s="62"/>
      <c r="B36" s="55"/>
      <c r="C36" s="55"/>
      <c r="D36" s="55"/>
      <c r="E36" s="55"/>
      <c r="F36" s="55"/>
      <c r="G36" s="52"/>
      <c r="H36" s="52"/>
      <c r="I36" s="52"/>
      <c r="J36" s="52"/>
      <c r="N36" s="52"/>
      <c r="O36" s="52"/>
      <c r="P36" s="52"/>
      <c r="Q36" s="52"/>
      <c r="R36" s="52"/>
    </row>
    <row r="37" spans="1:18" ht="15">
      <c r="A37" s="62"/>
      <c r="B37" s="55"/>
      <c r="C37" s="55"/>
      <c r="D37" s="55"/>
      <c r="E37" s="55"/>
      <c r="F37" s="55"/>
      <c r="G37" s="52"/>
      <c r="H37" s="52"/>
      <c r="I37" s="52"/>
      <c r="J37" s="52"/>
      <c r="N37" s="52"/>
      <c r="O37" s="52"/>
      <c r="P37" s="52"/>
      <c r="Q37" s="52"/>
      <c r="R37" s="52"/>
    </row>
    <row r="38" spans="1:18" ht="15">
      <c r="A38" s="62"/>
      <c r="B38" s="55"/>
      <c r="C38" s="55"/>
      <c r="D38" s="55"/>
      <c r="E38" s="55"/>
      <c r="F38" s="55"/>
      <c r="G38" s="52"/>
      <c r="H38" s="52"/>
      <c r="I38" s="52"/>
      <c r="J38" s="52"/>
      <c r="N38" s="52"/>
      <c r="O38" s="52"/>
      <c r="P38" s="52"/>
      <c r="Q38" s="52"/>
      <c r="R38" s="52"/>
    </row>
    <row r="39" spans="1:18" ht="15">
      <c r="A39" s="62"/>
      <c r="B39" s="55"/>
      <c r="C39" s="55"/>
      <c r="D39" s="55"/>
      <c r="E39" s="55"/>
      <c r="F39" s="55"/>
      <c r="G39" s="52"/>
      <c r="H39" s="52"/>
      <c r="I39" s="52"/>
      <c r="J39" s="52"/>
      <c r="N39" s="52"/>
      <c r="O39" s="52"/>
      <c r="P39" s="52"/>
      <c r="Q39" s="52"/>
      <c r="R39" s="52"/>
    </row>
    <row r="40" spans="1:18" ht="15">
      <c r="A40" s="62"/>
      <c r="B40" s="55"/>
      <c r="C40" s="55"/>
      <c r="D40" s="55"/>
      <c r="E40" s="55"/>
      <c r="F40" s="55"/>
      <c r="G40" s="52"/>
      <c r="H40" s="52"/>
      <c r="I40" s="52"/>
      <c r="J40" s="52"/>
      <c r="N40" s="52"/>
      <c r="O40" s="52"/>
      <c r="P40" s="52"/>
      <c r="Q40" s="52"/>
      <c r="R40" s="52"/>
    </row>
    <row r="41" spans="1:18" ht="15">
      <c r="A41" s="62"/>
      <c r="B41" s="55"/>
      <c r="C41" s="55"/>
      <c r="D41" s="55"/>
      <c r="E41" s="55"/>
      <c r="F41" s="55"/>
      <c r="G41" s="52"/>
      <c r="H41" s="52"/>
      <c r="I41" s="52"/>
      <c r="J41" s="52"/>
      <c r="N41" s="52"/>
      <c r="O41" s="52"/>
      <c r="P41" s="52"/>
      <c r="Q41" s="52"/>
      <c r="R41" s="52"/>
    </row>
    <row r="42" spans="1:10" ht="15">
      <c r="A42" s="62"/>
      <c r="B42" s="55"/>
      <c r="C42" s="55"/>
      <c r="D42" s="55"/>
      <c r="E42" s="55"/>
      <c r="F42" s="55"/>
      <c r="G42" s="52"/>
      <c r="H42" s="52"/>
      <c r="I42" s="52"/>
      <c r="J42" s="52"/>
    </row>
    <row r="43" spans="1:18" ht="15">
      <c r="A43" s="62"/>
      <c r="B43" s="55"/>
      <c r="C43" s="55"/>
      <c r="D43" s="55"/>
      <c r="E43" s="55"/>
      <c r="F43" s="55"/>
      <c r="G43" s="52"/>
      <c r="H43" s="52"/>
      <c r="I43" s="52"/>
      <c r="J43" s="52"/>
      <c r="N43" s="52"/>
      <c r="O43" s="52"/>
      <c r="P43" s="52"/>
      <c r="Q43" s="52"/>
      <c r="R43" s="52"/>
    </row>
    <row r="44" spans="1:10" ht="15">
      <c r="A44" s="62"/>
      <c r="G44" s="52"/>
      <c r="H44" s="52"/>
      <c r="I44" s="52"/>
      <c r="J44" s="52"/>
    </row>
    <row r="45" spans="1:10" ht="15">
      <c r="A45" s="62"/>
      <c r="G45" s="52"/>
      <c r="H45" s="52"/>
      <c r="I45" s="52"/>
      <c r="J45" s="52"/>
    </row>
    <row r="46" spans="1:18" ht="15">
      <c r="A46" s="62"/>
      <c r="B46" s="55"/>
      <c r="C46" s="55"/>
      <c r="D46" s="55"/>
      <c r="E46" s="55"/>
      <c r="F46" s="55"/>
      <c r="G46" s="52"/>
      <c r="H46" s="52"/>
      <c r="I46" s="52"/>
      <c r="J46" s="52"/>
      <c r="N46" s="52"/>
      <c r="O46" s="52"/>
      <c r="P46" s="52"/>
      <c r="Q46" s="52"/>
      <c r="R46" s="52"/>
    </row>
    <row r="47" spans="1:10" ht="15">
      <c r="A47" s="62"/>
      <c r="G47" s="52"/>
      <c r="H47" s="52"/>
      <c r="I47" s="52"/>
      <c r="J47" s="52"/>
    </row>
    <row r="48" spans="1:10" ht="15">
      <c r="A48" s="62"/>
      <c r="G48" s="52"/>
      <c r="H48" s="52"/>
      <c r="I48" s="52"/>
      <c r="J48" s="52"/>
    </row>
    <row r="49" spans="1:18" ht="15">
      <c r="A49" s="62"/>
      <c r="B49" s="55"/>
      <c r="C49" s="55"/>
      <c r="D49" s="55"/>
      <c r="E49" s="55"/>
      <c r="F49" s="55"/>
      <c r="G49" s="52"/>
      <c r="H49" s="52"/>
      <c r="I49" s="52"/>
      <c r="J49" s="52"/>
      <c r="N49" s="52"/>
      <c r="O49" s="52"/>
      <c r="P49" s="52"/>
      <c r="Q49" s="52"/>
      <c r="R49" s="52"/>
    </row>
    <row r="50" spans="1:18" ht="15">
      <c r="A50" s="62"/>
      <c r="B50" s="55"/>
      <c r="C50" s="55"/>
      <c r="D50" s="55"/>
      <c r="E50" s="55"/>
      <c r="F50" s="55"/>
      <c r="G50" s="52"/>
      <c r="H50" s="52"/>
      <c r="I50" s="52"/>
      <c r="J50" s="52"/>
      <c r="N50" s="52"/>
      <c r="O50" s="52"/>
      <c r="P50" s="52"/>
      <c r="Q50" s="52"/>
      <c r="R50" s="52"/>
    </row>
    <row r="51" spans="1:18" ht="15">
      <c r="A51" s="62"/>
      <c r="B51" s="55"/>
      <c r="C51" s="55"/>
      <c r="D51" s="55"/>
      <c r="E51" s="55"/>
      <c r="F51" s="55"/>
      <c r="G51" s="52"/>
      <c r="H51" s="52"/>
      <c r="I51" s="52"/>
      <c r="J51" s="52"/>
      <c r="N51" s="52"/>
      <c r="O51" s="52"/>
      <c r="P51" s="52"/>
      <c r="Q51" s="52"/>
      <c r="R51" s="52"/>
    </row>
    <row r="52" spans="1:10" ht="15">
      <c r="A52" s="62"/>
      <c r="B52" s="55"/>
      <c r="C52" s="55"/>
      <c r="D52" s="55"/>
      <c r="E52" s="55"/>
      <c r="F52" s="55"/>
      <c r="G52" s="52"/>
      <c r="H52" s="52"/>
      <c r="I52" s="52"/>
      <c r="J52" s="52"/>
    </row>
    <row r="53" spans="1:10" ht="15">
      <c r="A53" s="62"/>
      <c r="G53" s="52"/>
      <c r="H53" s="52"/>
      <c r="I53" s="52"/>
      <c r="J53" s="52"/>
    </row>
    <row r="54" spans="1:10" ht="15">
      <c r="A54" s="62"/>
      <c r="G54" s="52"/>
      <c r="H54" s="52"/>
      <c r="I54" s="52"/>
      <c r="J54" s="52"/>
    </row>
    <row r="55" spans="1:10" ht="15">
      <c r="A55" s="62"/>
      <c r="G55" s="52"/>
      <c r="H55" s="52"/>
      <c r="I55" s="52"/>
      <c r="J55" s="52"/>
    </row>
    <row r="56" spans="1:7" ht="15">
      <c r="A56" s="62"/>
      <c r="G56" s="52"/>
    </row>
    <row r="57" spans="1:7" ht="15">
      <c r="A57" s="62"/>
      <c r="G57" s="52"/>
    </row>
    <row r="58" spans="1:7" ht="15">
      <c r="A58" s="62"/>
      <c r="G58" s="52"/>
    </row>
    <row r="59" spans="1:7" ht="15">
      <c r="A59" s="62"/>
      <c r="G59" s="52"/>
    </row>
    <row r="60" spans="1:7" ht="15">
      <c r="A60" s="62"/>
      <c r="G60" s="52"/>
    </row>
    <row r="61" spans="1:7" ht="15">
      <c r="A61" s="62"/>
      <c r="G61" s="52"/>
    </row>
    <row r="62" spans="1:7" ht="15">
      <c r="A62" s="62"/>
      <c r="G62" s="52"/>
    </row>
    <row r="63" spans="1:7" ht="15">
      <c r="A63" s="62"/>
      <c r="G63" s="52"/>
    </row>
    <row r="64" spans="1:7" ht="15">
      <c r="A64" s="62"/>
      <c r="G64" s="52"/>
    </row>
    <row r="65" spans="1:7" ht="15">
      <c r="A65" s="62"/>
      <c r="G65" s="52"/>
    </row>
    <row r="66" spans="1:7" ht="15">
      <c r="A66" s="62"/>
      <c r="G66" s="52"/>
    </row>
    <row r="67" ht="15">
      <c r="A67" s="62"/>
    </row>
    <row r="68" ht="15">
      <c r="A68" s="62"/>
    </row>
    <row r="69" ht="15">
      <c r="A69" s="62"/>
    </row>
    <row r="70" ht="15">
      <c r="A70" s="62"/>
    </row>
    <row r="71" ht="15">
      <c r="A71" s="62"/>
    </row>
    <row r="72" ht="15">
      <c r="A72" s="62"/>
    </row>
    <row r="73" ht="15">
      <c r="A73" s="62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Vartotojas</cp:lastModifiedBy>
  <cp:lastPrinted>2021-05-11T15:03:06Z</cp:lastPrinted>
  <dcterms:created xsi:type="dcterms:W3CDTF">2016-02-04T09:17:17Z</dcterms:created>
  <dcterms:modified xsi:type="dcterms:W3CDTF">2023-01-11T09:23:15Z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